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ค่าใช้จ่าย 62\คชจ.ทางตรง + ทางอ้อม 62\"/>
    </mc:Choice>
  </mc:AlternateContent>
  <xr:revisionPtr revIDLastSave="0" documentId="13_ncr:1_{57F6BF4B-6A1C-4283-B2A3-480F76F9B8F2}" xr6:coauthVersionLast="36" xr6:coauthVersionMax="36" xr10:uidLastSave="{00000000-0000-0000-0000-000000000000}"/>
  <bookViews>
    <workbookView xWindow="9450" yWindow="0" windowWidth="11130" windowHeight="7575" xr2:uid="{00000000-000D-0000-FFFF-FFFF00000000}"/>
  </bookViews>
  <sheets>
    <sheet name="ศาลายา" sheetId="3" r:id="rId1"/>
  </sheets>
  <definedNames>
    <definedName name="_xlnm.Print_Titles" localSheetId="0">ศาลายา!$3:$6</definedName>
  </definedNames>
  <calcPr calcId="191029"/>
</workbook>
</file>

<file path=xl/calcChain.xml><?xml version="1.0" encoding="utf-8"?>
<calcChain xmlns="http://schemas.openxmlformats.org/spreadsheetml/2006/main">
  <c r="D65" i="3" l="1"/>
  <c r="F65" i="3" s="1"/>
  <c r="K65" i="3" s="1"/>
  <c r="O65" i="3" s="1"/>
  <c r="D45" i="3"/>
  <c r="M82" i="3"/>
  <c r="L82" i="3"/>
  <c r="J82" i="3"/>
  <c r="H82" i="3"/>
  <c r="G82" i="3"/>
  <c r="D82" i="3"/>
  <c r="N81" i="3"/>
  <c r="I81" i="3"/>
  <c r="F81" i="3"/>
  <c r="K81" i="3" s="1"/>
  <c r="O81" i="3" s="1"/>
  <c r="N80" i="3"/>
  <c r="I80" i="3"/>
  <c r="F80" i="3"/>
  <c r="N79" i="3"/>
  <c r="I79" i="3"/>
  <c r="F79" i="3"/>
  <c r="K79" i="3" s="1"/>
  <c r="O79" i="3" s="1"/>
  <c r="N78" i="3"/>
  <c r="I78" i="3"/>
  <c r="F78" i="3"/>
  <c r="N77" i="3"/>
  <c r="I77" i="3"/>
  <c r="F77" i="3"/>
  <c r="K77" i="3" s="1"/>
  <c r="O77" i="3" s="1"/>
  <c r="N76" i="3"/>
  <c r="I76" i="3"/>
  <c r="F76" i="3"/>
  <c r="N75" i="3"/>
  <c r="I75" i="3"/>
  <c r="K75" i="3" s="1"/>
  <c r="O75" i="3" s="1"/>
  <c r="F75" i="3"/>
  <c r="N74" i="3"/>
  <c r="I74" i="3"/>
  <c r="F74" i="3"/>
  <c r="N73" i="3"/>
  <c r="I73" i="3"/>
  <c r="F73" i="3"/>
  <c r="K73" i="3" s="1"/>
  <c r="O73" i="3" s="1"/>
  <c r="N72" i="3"/>
  <c r="I72" i="3"/>
  <c r="F72" i="3"/>
  <c r="N71" i="3"/>
  <c r="I71" i="3"/>
  <c r="F71" i="3"/>
  <c r="K71" i="3" s="1"/>
  <c r="O71" i="3" s="1"/>
  <c r="N70" i="3"/>
  <c r="I70" i="3"/>
  <c r="F70" i="3"/>
  <c r="N69" i="3"/>
  <c r="I69" i="3"/>
  <c r="F69" i="3"/>
  <c r="K69" i="3" s="1"/>
  <c r="O69" i="3" s="1"/>
  <c r="N68" i="3"/>
  <c r="I68" i="3"/>
  <c r="F68" i="3"/>
  <c r="N67" i="3"/>
  <c r="I67" i="3"/>
  <c r="F67" i="3"/>
  <c r="K67" i="3" s="1"/>
  <c r="O67" i="3" s="1"/>
  <c r="N66" i="3"/>
  <c r="I66" i="3"/>
  <c r="F66" i="3"/>
  <c r="N65" i="3"/>
  <c r="I65" i="3"/>
  <c r="N64" i="3"/>
  <c r="K64" i="3"/>
  <c r="O64" i="3" s="1"/>
  <c r="I64" i="3"/>
  <c r="F64" i="3"/>
  <c r="N63" i="3"/>
  <c r="I63" i="3"/>
  <c r="F63" i="3"/>
  <c r="K63" i="3" s="1"/>
  <c r="O63" i="3" s="1"/>
  <c r="N62" i="3"/>
  <c r="I62" i="3"/>
  <c r="F62" i="3"/>
  <c r="K62" i="3" s="1"/>
  <c r="O62" i="3" s="1"/>
  <c r="N61" i="3"/>
  <c r="I61" i="3"/>
  <c r="F61" i="3"/>
  <c r="K61" i="3" s="1"/>
  <c r="O61" i="3" s="1"/>
  <c r="N60" i="3"/>
  <c r="I60" i="3"/>
  <c r="F60" i="3"/>
  <c r="K60" i="3" s="1"/>
  <c r="O60" i="3" s="1"/>
  <c r="N59" i="3"/>
  <c r="I59" i="3"/>
  <c r="F59" i="3"/>
  <c r="K59" i="3" s="1"/>
  <c r="O59" i="3" s="1"/>
  <c r="N58" i="3"/>
  <c r="I58" i="3"/>
  <c r="F58" i="3"/>
  <c r="K58" i="3" s="1"/>
  <c r="O58" i="3" s="1"/>
  <c r="N57" i="3"/>
  <c r="I57" i="3"/>
  <c r="F57" i="3"/>
  <c r="K57" i="3" s="1"/>
  <c r="O57" i="3" s="1"/>
  <c r="N56" i="3"/>
  <c r="I56" i="3"/>
  <c r="F56" i="3"/>
  <c r="K56" i="3" s="1"/>
  <c r="O56" i="3" s="1"/>
  <c r="N55" i="3"/>
  <c r="I55" i="3"/>
  <c r="F55" i="3"/>
  <c r="K55" i="3" s="1"/>
  <c r="O55" i="3" s="1"/>
  <c r="N54" i="3"/>
  <c r="I54" i="3"/>
  <c r="F54" i="3"/>
  <c r="K54" i="3" s="1"/>
  <c r="O54" i="3" s="1"/>
  <c r="N53" i="3"/>
  <c r="I53" i="3"/>
  <c r="F53" i="3"/>
  <c r="K53" i="3" s="1"/>
  <c r="O53" i="3" s="1"/>
  <c r="N52" i="3"/>
  <c r="I52" i="3"/>
  <c r="F52" i="3"/>
  <c r="K52" i="3" s="1"/>
  <c r="O52" i="3" s="1"/>
  <c r="N51" i="3"/>
  <c r="I51" i="3"/>
  <c r="F51" i="3"/>
  <c r="N50" i="3"/>
  <c r="I50" i="3"/>
  <c r="F50" i="3"/>
  <c r="K50" i="3" s="1"/>
  <c r="O50" i="3" s="1"/>
  <c r="N49" i="3"/>
  <c r="I49" i="3"/>
  <c r="F49" i="3"/>
  <c r="N48" i="3"/>
  <c r="I48" i="3"/>
  <c r="F48" i="3"/>
  <c r="K48" i="3" s="1"/>
  <c r="O48" i="3" s="1"/>
  <c r="N47" i="3"/>
  <c r="I47" i="3"/>
  <c r="F47" i="3"/>
  <c r="N46" i="3"/>
  <c r="I46" i="3"/>
  <c r="F46" i="3"/>
  <c r="K46" i="3" s="1"/>
  <c r="O46" i="3" s="1"/>
  <c r="N45" i="3"/>
  <c r="I45" i="3"/>
  <c r="F45" i="3"/>
  <c r="N44" i="3"/>
  <c r="I44" i="3"/>
  <c r="F44" i="3"/>
  <c r="N43" i="3"/>
  <c r="I43" i="3"/>
  <c r="F43" i="3"/>
  <c r="N42" i="3"/>
  <c r="I42" i="3"/>
  <c r="F42" i="3"/>
  <c r="K42" i="3" s="1"/>
  <c r="O42" i="3" s="1"/>
  <c r="N41" i="3"/>
  <c r="I41" i="3"/>
  <c r="F41" i="3"/>
  <c r="N40" i="3"/>
  <c r="I40" i="3"/>
  <c r="F40" i="3"/>
  <c r="K40" i="3" s="1"/>
  <c r="O40" i="3" s="1"/>
  <c r="N39" i="3"/>
  <c r="I39" i="3"/>
  <c r="E82" i="3"/>
  <c r="N38" i="3"/>
  <c r="I38" i="3"/>
  <c r="F38" i="3"/>
  <c r="K38" i="3" s="1"/>
  <c r="O38" i="3" s="1"/>
  <c r="N37" i="3"/>
  <c r="K37" i="3"/>
  <c r="O37" i="3" s="1"/>
  <c r="I37" i="3"/>
  <c r="F37" i="3"/>
  <c r="N36" i="3"/>
  <c r="I36" i="3"/>
  <c r="F36" i="3"/>
  <c r="K36" i="3" s="1"/>
  <c r="O36" i="3" s="1"/>
  <c r="N35" i="3"/>
  <c r="I35" i="3"/>
  <c r="F35" i="3"/>
  <c r="K35" i="3" s="1"/>
  <c r="O35" i="3" s="1"/>
  <c r="N34" i="3"/>
  <c r="I34" i="3"/>
  <c r="F34" i="3"/>
  <c r="K34" i="3" s="1"/>
  <c r="O34" i="3" s="1"/>
  <c r="N33" i="3"/>
  <c r="I33" i="3"/>
  <c r="F33" i="3"/>
  <c r="K33" i="3" s="1"/>
  <c r="O33" i="3" s="1"/>
  <c r="N32" i="3"/>
  <c r="I32" i="3"/>
  <c r="F32" i="3"/>
  <c r="K32" i="3" s="1"/>
  <c r="O32" i="3" s="1"/>
  <c r="N31" i="3"/>
  <c r="I31" i="3"/>
  <c r="F31" i="3"/>
  <c r="K31" i="3" s="1"/>
  <c r="O31" i="3" s="1"/>
  <c r="N30" i="3"/>
  <c r="I30" i="3"/>
  <c r="F30" i="3"/>
  <c r="K30" i="3" s="1"/>
  <c r="O30" i="3" s="1"/>
  <c r="N29" i="3"/>
  <c r="I29" i="3"/>
  <c r="F29" i="3"/>
  <c r="K29" i="3" s="1"/>
  <c r="O29" i="3" s="1"/>
  <c r="N28" i="3"/>
  <c r="I28" i="3"/>
  <c r="F28" i="3"/>
  <c r="K28" i="3" s="1"/>
  <c r="O28" i="3" s="1"/>
  <c r="N27" i="3"/>
  <c r="I27" i="3"/>
  <c r="F27" i="3"/>
  <c r="K27" i="3" s="1"/>
  <c r="O27" i="3" s="1"/>
  <c r="N26" i="3"/>
  <c r="I26" i="3"/>
  <c r="K26" i="3" s="1"/>
  <c r="O26" i="3" s="1"/>
  <c r="F26" i="3"/>
  <c r="N25" i="3"/>
  <c r="I25" i="3"/>
  <c r="F25" i="3"/>
  <c r="K25" i="3" s="1"/>
  <c r="O25" i="3" s="1"/>
  <c r="N24" i="3"/>
  <c r="I24" i="3"/>
  <c r="F24" i="3"/>
  <c r="N23" i="3"/>
  <c r="I23" i="3"/>
  <c r="F23" i="3"/>
  <c r="K23" i="3" s="1"/>
  <c r="O23" i="3" s="1"/>
  <c r="O22" i="3"/>
  <c r="N22" i="3"/>
  <c r="I22" i="3"/>
  <c r="F22" i="3"/>
  <c r="N21" i="3"/>
  <c r="I21" i="3"/>
  <c r="K21" i="3" s="1"/>
  <c r="O21" i="3" s="1"/>
  <c r="F21" i="3"/>
  <c r="N20" i="3"/>
  <c r="I20" i="3"/>
  <c r="F20" i="3"/>
  <c r="K20" i="3" s="1"/>
  <c r="O20" i="3" s="1"/>
  <c r="N19" i="3"/>
  <c r="I19" i="3"/>
  <c r="F19" i="3"/>
  <c r="K19" i="3" s="1"/>
  <c r="O19" i="3" s="1"/>
  <c r="N18" i="3"/>
  <c r="I18" i="3"/>
  <c r="F18" i="3"/>
  <c r="K18" i="3" s="1"/>
  <c r="O18" i="3" s="1"/>
  <c r="N17" i="3"/>
  <c r="I17" i="3"/>
  <c r="F17" i="3"/>
  <c r="K17" i="3" s="1"/>
  <c r="O17" i="3" s="1"/>
  <c r="N16" i="3"/>
  <c r="I16" i="3"/>
  <c r="F16" i="3"/>
  <c r="K16" i="3" s="1"/>
  <c r="O16" i="3" s="1"/>
  <c r="N15" i="3"/>
  <c r="I15" i="3"/>
  <c r="F15" i="3"/>
  <c r="K15" i="3" s="1"/>
  <c r="O15" i="3" s="1"/>
  <c r="N14" i="3"/>
  <c r="I14" i="3"/>
  <c r="K14" i="3" s="1"/>
  <c r="O14" i="3" s="1"/>
  <c r="F14" i="3"/>
  <c r="N13" i="3"/>
  <c r="I13" i="3"/>
  <c r="F13" i="3"/>
  <c r="N12" i="3"/>
  <c r="I12" i="3"/>
  <c r="F12" i="3"/>
  <c r="K12" i="3" s="1"/>
  <c r="O12" i="3" s="1"/>
  <c r="N11" i="3"/>
  <c r="I11" i="3"/>
  <c r="F11" i="3"/>
  <c r="N10" i="3"/>
  <c r="I10" i="3"/>
  <c r="F10" i="3"/>
  <c r="K10" i="3" s="1"/>
  <c r="O10" i="3" s="1"/>
  <c r="N9" i="3"/>
  <c r="I9" i="3"/>
  <c r="F9" i="3"/>
  <c r="N8" i="3"/>
  <c r="I8" i="3"/>
  <c r="F8" i="3"/>
  <c r="N7" i="3"/>
  <c r="N82" i="3" s="1"/>
  <c r="I7" i="3"/>
  <c r="F7" i="3"/>
  <c r="I82" i="3" l="1"/>
  <c r="K51" i="3"/>
  <c r="O51" i="3" s="1"/>
  <c r="K44" i="3"/>
  <c r="O44" i="3" s="1"/>
  <c r="K7" i="3"/>
  <c r="O7" i="3" s="1"/>
  <c r="K9" i="3"/>
  <c r="O9" i="3" s="1"/>
  <c r="K11" i="3"/>
  <c r="O11" i="3" s="1"/>
  <c r="K13" i="3"/>
  <c r="O13" i="3" s="1"/>
  <c r="K24" i="3"/>
  <c r="O24" i="3" s="1"/>
  <c r="K45" i="3"/>
  <c r="K47" i="3"/>
  <c r="O47" i="3" s="1"/>
  <c r="K49" i="3"/>
  <c r="O49" i="3" s="1"/>
  <c r="K76" i="3"/>
  <c r="O76" i="3" s="1"/>
  <c r="K78" i="3"/>
  <c r="O78" i="3" s="1"/>
  <c r="K41" i="3"/>
  <c r="O41" i="3" s="1"/>
  <c r="K66" i="3"/>
  <c r="O66" i="3" s="1"/>
  <c r="K68" i="3"/>
  <c r="O68" i="3" s="1"/>
  <c r="K70" i="3"/>
  <c r="O70" i="3" s="1"/>
  <c r="K72" i="3"/>
  <c r="O72" i="3" s="1"/>
  <c r="K74" i="3"/>
  <c r="O74" i="3" s="1"/>
  <c r="K43" i="3"/>
  <c r="O43" i="3" s="1"/>
  <c r="K8" i="3"/>
  <c r="O8" i="3" s="1"/>
  <c r="O45" i="3"/>
  <c r="K80" i="3"/>
  <c r="O80" i="3" s="1"/>
  <c r="F39" i="3"/>
  <c r="K39" i="3" s="1"/>
  <c r="O39" i="3" s="1"/>
  <c r="O82" i="3" l="1"/>
  <c r="F82" i="3"/>
  <c r="K82" i="3"/>
</calcChain>
</file>

<file path=xl/sharedStrings.xml><?xml version="1.0" encoding="utf-8"?>
<sst xmlns="http://schemas.openxmlformats.org/spreadsheetml/2006/main" count="96" uniqueCount="90">
  <si>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</si>
  <si>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</si>
  <si>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</si>
  <si>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</si>
  <si>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</si>
  <si>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</si>
  <si>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</si>
  <si>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</si>
  <si>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</si>
  <si>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</si>
  <si>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</si>
  <si>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</si>
  <si>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</si>
  <si>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</si>
  <si>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</si>
  <si>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</si>
  <si>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</si>
  <si>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</si>
  <si>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</si>
  <si>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</si>
  <si>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</si>
  <si>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</si>
  <si>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</si>
  <si>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</si>
  <si>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</si>
  <si>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</si>
  <si>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</si>
  <si>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</si>
  <si>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</si>
  <si>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</si>
  <si>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</si>
  <si>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</si>
  <si>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</si>
  <si>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</si>
  <si>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</si>
  <si>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</si>
  <si>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</si>
  <si>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</si>
  <si>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</si>
  <si>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</si>
  <si>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</si>
  <si>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</si>
  <si>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</si>
  <si>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</si>
  <si>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</si>
  <si>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</si>
  <si>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</si>
  <si>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</si>
  <si>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</si>
  <si>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</si>
  <si>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</si>
  <si>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</si>
  <si>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</si>
  <si>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</si>
  <si>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</si>
  <si>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</si>
  <si>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</si>
  <si>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</si>
  <si>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</si>
  <si>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</si>
  <si>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</si>
  <si>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</si>
  <si>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</si>
  <si>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</si>
  <si>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</si>
  <si>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</si>
  <si>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</si>
  <si>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</si>
  <si>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</si>
  <si>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</si>
  <si>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</si>
  <si>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</si>
  <si>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 (ค่าสอน)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</si>
  <si>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</si>
  <si>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</si>
  <si>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</si>
  <si>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</si>
  <si>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</si>
  <si>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</si>
  <si>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</si>
  <si>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</si>
  <si>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</si>
  <si>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</si>
  <si>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</si>
  <si>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</si>
  <si>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ค่าใช้จ่ายอื่น</t>
  </si>
  <si>
    <t>ปรับหมวดรายจ่าย</t>
  </si>
  <si>
    <t>คชจ.อบรมต่างประเทศ</t>
  </si>
  <si>
    <t>กองทุนเงินทดแทน</t>
  </si>
  <si>
    <t>วิทยาลัยเพาะช่าง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</si>
</sst>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43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84"/>
  <sheetViews>
    <sheetView showGridLines="0" tabSelected="1" zoomScale="75" zoomScaleNormal="75" workbookViewId="0">
      <pane xSplit="3" ySplit="7" topLeftCell="D74" activePane="bottomRight" state="frozen"/>
      <selection pane="topRight" activeCell="D1" sqref="D1"/>
      <selection pane="bottomLeft" activeCell="A6" sqref="A6"/>
      <selection pane="bottomRight" activeCell="I83" sqref="I83:I85"/>
    </sheetView>
  </sheetViews>
  <sheetFormatPr defaultColWidth="9" defaultRowHeight="21" x14ac:dyDescent="0.35"/>
  <cols>
    <col min="1" max="1" width="5.25" style="8" customWidth="1"/>
    <col min="2" max="2" width="11.125" style="8" bestFit="1" customWidth="1"/>
    <col min="3" max="3" width="31.5" style="9" bestFit="1" customWidth="1"/>
    <col min="4" max="5" width="14.25" style="10" bestFit="1" customWidth="1"/>
    <col min="6" max="6" width="14.125" style="10" bestFit="1" customWidth="1"/>
    <col min="7" max="7" width="10.25" style="10" customWidth="1"/>
    <col min="8" max="9" width="13.25" style="10" bestFit="1" customWidth="1"/>
    <col min="10" max="10" width="12.5" style="2" bestFit="1" customWidth="1"/>
    <col min="11" max="11" width="23.5" style="2" bestFit="1" customWidth="1"/>
    <col min="12" max="14" width="11" style="2" customWidth="1"/>
    <col min="15" max="15" width="15.125" style="2" bestFit="1" customWidth="1"/>
    <col min="16" max="16384" width="9" style="2"/>
  </cols>
  <sheetData>
    <row r="1" spans="1:15" x14ac:dyDescent="0.35">
      <c r="A1" s="23" t="s">
        <v>89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15" s="1" customFormat="1" x14ac:dyDescent="0.35">
      <c r="A3" s="38" t="s">
        <v>10</v>
      </c>
      <c r="B3" s="3"/>
      <c r="C3" s="38" t="s">
        <v>6</v>
      </c>
      <c r="D3" s="27" t="s">
        <v>14</v>
      </c>
      <c r="E3" s="28"/>
      <c r="F3" s="28"/>
      <c r="G3" s="28"/>
      <c r="H3" s="28"/>
      <c r="I3" s="28"/>
      <c r="J3" s="29"/>
      <c r="K3" s="41" t="s">
        <v>20</v>
      </c>
      <c r="L3" s="26" t="s">
        <v>19</v>
      </c>
      <c r="M3" s="26"/>
      <c r="N3" s="27"/>
      <c r="O3" s="24" t="s">
        <v>21</v>
      </c>
    </row>
    <row r="4" spans="1:15" s="1" customFormat="1" x14ac:dyDescent="0.35">
      <c r="A4" s="39"/>
      <c r="B4" s="4"/>
      <c r="C4" s="39"/>
      <c r="D4" s="27" t="s">
        <v>17</v>
      </c>
      <c r="E4" s="28"/>
      <c r="F4" s="28"/>
      <c r="G4" s="28"/>
      <c r="H4" s="28"/>
      <c r="I4" s="29"/>
      <c r="J4" s="30" t="s">
        <v>18</v>
      </c>
      <c r="K4" s="42"/>
      <c r="L4" s="34" t="s">
        <v>15</v>
      </c>
      <c r="M4" s="34" t="s">
        <v>16</v>
      </c>
      <c r="N4" s="33" t="s">
        <v>8</v>
      </c>
      <c r="O4" s="25"/>
    </row>
    <row r="5" spans="1:15" s="1" customFormat="1" x14ac:dyDescent="0.35">
      <c r="A5" s="39"/>
      <c r="B5" s="4"/>
      <c r="C5" s="39"/>
      <c r="D5" s="26" t="s">
        <v>22</v>
      </c>
      <c r="E5" s="26"/>
      <c r="F5" s="26"/>
      <c r="G5" s="26" t="s">
        <v>23</v>
      </c>
      <c r="H5" s="26"/>
      <c r="I5" s="26"/>
      <c r="J5" s="31"/>
      <c r="K5" s="42"/>
      <c r="L5" s="34"/>
      <c r="M5" s="34"/>
      <c r="N5" s="33"/>
      <c r="O5" s="25"/>
    </row>
    <row r="6" spans="1:15" s="1" customFormat="1" x14ac:dyDescent="0.35">
      <c r="A6" s="40"/>
      <c r="B6" s="5"/>
      <c r="C6" s="40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32"/>
      <c r="K6" s="43"/>
      <c r="L6" s="34"/>
      <c r="M6" s="34"/>
      <c r="N6" s="33"/>
      <c r="O6" s="25"/>
    </row>
    <row r="7" spans="1:15" x14ac:dyDescent="0.35">
      <c r="A7" s="11">
        <v>1</v>
      </c>
      <c r="B7" s="11">
        <v>5101010101</v>
      </c>
      <c r="C7" s="13" t="s">
        <v>0</v>
      </c>
      <c r="D7" s="14">
        <v>30935298.140000001</v>
      </c>
      <c r="E7" s="14"/>
      <c r="F7" s="15">
        <f>SUM(D7:E7)</f>
        <v>30935298.140000001</v>
      </c>
      <c r="G7" s="14"/>
      <c r="H7" s="14"/>
      <c r="I7" s="16">
        <f>SUM(G7:H7)</f>
        <v>0</v>
      </c>
      <c r="J7" s="15"/>
      <c r="K7" s="15">
        <f>+F7+I7</f>
        <v>30935298.140000001</v>
      </c>
      <c r="L7" s="15"/>
      <c r="M7" s="15"/>
      <c r="N7" s="15">
        <f>SUM(L7:M7)</f>
        <v>0</v>
      </c>
      <c r="O7" s="15">
        <f>+K7+N7</f>
        <v>30935298.140000001</v>
      </c>
    </row>
    <row r="8" spans="1:15" x14ac:dyDescent="0.35">
      <c r="A8" s="12">
        <v>2</v>
      </c>
      <c r="B8" s="12">
        <v>5101010103</v>
      </c>
      <c r="C8" s="17" t="s">
        <v>1</v>
      </c>
      <c r="D8" s="18"/>
      <c r="E8" s="18"/>
      <c r="F8" s="19">
        <f t="shared" ref="F8:F73" si="0">SUM(D8:E8)</f>
        <v>0</v>
      </c>
      <c r="G8" s="18"/>
      <c r="H8" s="18"/>
      <c r="I8" s="18">
        <f t="shared" ref="I8:I72" si="1">SUM(G8:H8)</f>
        <v>0</v>
      </c>
      <c r="J8" s="19"/>
      <c r="K8" s="19">
        <f t="shared" ref="K8:K72" si="2">+F8+I8</f>
        <v>0</v>
      </c>
      <c r="L8" s="19"/>
      <c r="M8" s="19"/>
      <c r="N8" s="19">
        <f t="shared" ref="N8:N72" si="3">SUM(L8:M8)</f>
        <v>0</v>
      </c>
      <c r="O8" s="19">
        <f t="shared" ref="O8:O72" si="4">+K8+N8</f>
        <v>0</v>
      </c>
    </row>
    <row r="9" spans="1:15" x14ac:dyDescent="0.35">
      <c r="A9" s="12">
        <v>3</v>
      </c>
      <c r="B9" s="12">
        <v>5101010108</v>
      </c>
      <c r="C9" s="17" t="s">
        <v>2</v>
      </c>
      <c r="D9" s="18">
        <v>50</v>
      </c>
      <c r="E9" s="18">
        <v>10370</v>
      </c>
      <c r="F9" s="19">
        <f t="shared" si="0"/>
        <v>10420</v>
      </c>
      <c r="G9" s="18"/>
      <c r="H9" s="18"/>
      <c r="I9" s="18">
        <f t="shared" si="1"/>
        <v>0</v>
      </c>
      <c r="J9" s="19"/>
      <c r="K9" s="19">
        <f t="shared" si="2"/>
        <v>10420</v>
      </c>
      <c r="L9" s="19"/>
      <c r="M9" s="19"/>
      <c r="N9" s="19">
        <f t="shared" si="3"/>
        <v>0</v>
      </c>
      <c r="O9" s="19">
        <f t="shared" si="4"/>
        <v>10420</v>
      </c>
    </row>
    <row r="10" spans="1:15" x14ac:dyDescent="0.35">
      <c r="A10" s="12">
        <v>4</v>
      </c>
      <c r="B10" s="12">
        <v>5101010113</v>
      </c>
      <c r="C10" s="17" t="s">
        <v>24</v>
      </c>
      <c r="D10" s="18"/>
      <c r="E10" s="18">
        <v>2381100</v>
      </c>
      <c r="F10" s="19">
        <f t="shared" si="0"/>
        <v>2381100</v>
      </c>
      <c r="G10" s="18"/>
      <c r="H10" s="18"/>
      <c r="I10" s="18">
        <f t="shared" si="1"/>
        <v>0</v>
      </c>
      <c r="J10" s="19"/>
      <c r="K10" s="19">
        <f t="shared" si="2"/>
        <v>2381100</v>
      </c>
      <c r="L10" s="19"/>
      <c r="M10" s="19"/>
      <c r="N10" s="19">
        <f t="shared" si="3"/>
        <v>0</v>
      </c>
      <c r="O10" s="19">
        <f t="shared" si="4"/>
        <v>2381100</v>
      </c>
    </row>
    <row r="11" spans="1:15" x14ac:dyDescent="0.35">
      <c r="A11" s="12">
        <v>5</v>
      </c>
      <c r="B11" s="12">
        <v>5101010115</v>
      </c>
      <c r="C11" s="17" t="s">
        <v>25</v>
      </c>
      <c r="D11" s="18">
        <v>485640</v>
      </c>
      <c r="E11" s="18"/>
      <c r="F11" s="19">
        <f t="shared" si="0"/>
        <v>485640</v>
      </c>
      <c r="G11" s="18"/>
      <c r="H11" s="18"/>
      <c r="I11" s="18">
        <f t="shared" si="1"/>
        <v>0</v>
      </c>
      <c r="J11" s="19"/>
      <c r="K11" s="19">
        <f t="shared" si="2"/>
        <v>485640</v>
      </c>
      <c r="L11" s="19"/>
      <c r="M11" s="19"/>
      <c r="N11" s="19">
        <f t="shared" si="3"/>
        <v>0</v>
      </c>
      <c r="O11" s="19">
        <f t="shared" si="4"/>
        <v>485640</v>
      </c>
    </row>
    <row r="12" spans="1:15" x14ac:dyDescent="0.35">
      <c r="A12" s="12">
        <v>6</v>
      </c>
      <c r="B12" s="12">
        <v>5101010116</v>
      </c>
      <c r="C12" s="17" t="s">
        <v>26</v>
      </c>
      <c r="D12" s="18"/>
      <c r="E12" s="18">
        <v>66420</v>
      </c>
      <c r="F12" s="19">
        <f t="shared" si="0"/>
        <v>66420</v>
      </c>
      <c r="G12" s="18"/>
      <c r="H12" s="18"/>
      <c r="I12" s="18">
        <f t="shared" si="1"/>
        <v>0</v>
      </c>
      <c r="J12" s="19"/>
      <c r="K12" s="19">
        <f t="shared" si="2"/>
        <v>66420</v>
      </c>
      <c r="L12" s="19"/>
      <c r="M12" s="19"/>
      <c r="N12" s="19">
        <f t="shared" si="3"/>
        <v>0</v>
      </c>
      <c r="O12" s="19">
        <f t="shared" si="4"/>
        <v>66420</v>
      </c>
    </row>
    <row r="13" spans="1:15" x14ac:dyDescent="0.35">
      <c r="A13" s="12">
        <v>7</v>
      </c>
      <c r="B13" s="12">
        <v>5101010199</v>
      </c>
      <c r="C13" s="17" t="s">
        <v>27</v>
      </c>
      <c r="D13" s="18">
        <v>26753800</v>
      </c>
      <c r="E13" s="18"/>
      <c r="F13" s="19">
        <f t="shared" si="0"/>
        <v>26753800</v>
      </c>
      <c r="G13" s="18"/>
      <c r="H13" s="18"/>
      <c r="I13" s="18">
        <f t="shared" si="1"/>
        <v>0</v>
      </c>
      <c r="J13" s="19"/>
      <c r="K13" s="19">
        <f t="shared" si="2"/>
        <v>26753800</v>
      </c>
      <c r="L13" s="19"/>
      <c r="M13" s="19"/>
      <c r="N13" s="19">
        <f t="shared" si="3"/>
        <v>0</v>
      </c>
      <c r="O13" s="19">
        <f t="shared" si="4"/>
        <v>26753800</v>
      </c>
    </row>
    <row r="14" spans="1:15" x14ac:dyDescent="0.35">
      <c r="A14" s="12">
        <v>8</v>
      </c>
      <c r="B14" s="12">
        <v>5101020101</v>
      </c>
      <c r="C14" s="17" t="s">
        <v>28</v>
      </c>
      <c r="D14" s="18"/>
      <c r="E14" s="18"/>
      <c r="F14" s="19">
        <f t="shared" si="0"/>
        <v>0</v>
      </c>
      <c r="G14" s="18"/>
      <c r="H14" s="18"/>
      <c r="I14" s="18">
        <f t="shared" si="1"/>
        <v>0</v>
      </c>
      <c r="J14" s="19"/>
      <c r="K14" s="19">
        <f t="shared" si="2"/>
        <v>0</v>
      </c>
      <c r="L14" s="19"/>
      <c r="M14" s="19"/>
      <c r="N14" s="19">
        <f t="shared" si="3"/>
        <v>0</v>
      </c>
      <c r="O14" s="19">
        <f t="shared" si="4"/>
        <v>0</v>
      </c>
    </row>
    <row r="15" spans="1:15" x14ac:dyDescent="0.35">
      <c r="A15" s="12">
        <v>9</v>
      </c>
      <c r="B15" s="12">
        <v>5101020103</v>
      </c>
      <c r="C15" s="17" t="s">
        <v>29</v>
      </c>
      <c r="D15" s="18"/>
      <c r="E15" s="18"/>
      <c r="F15" s="19">
        <f t="shared" si="0"/>
        <v>0</v>
      </c>
      <c r="G15" s="18"/>
      <c r="H15" s="18"/>
      <c r="I15" s="18">
        <f t="shared" si="1"/>
        <v>0</v>
      </c>
      <c r="J15" s="19"/>
      <c r="K15" s="19">
        <f t="shared" si="2"/>
        <v>0</v>
      </c>
      <c r="L15" s="19"/>
      <c r="M15" s="19"/>
      <c r="N15" s="19">
        <f t="shared" si="3"/>
        <v>0</v>
      </c>
      <c r="O15" s="19">
        <f t="shared" si="4"/>
        <v>0</v>
      </c>
    </row>
    <row r="16" spans="1:15" x14ac:dyDescent="0.35">
      <c r="A16" s="12">
        <v>10</v>
      </c>
      <c r="B16" s="12">
        <v>5101020104</v>
      </c>
      <c r="C16" s="17" t="s">
        <v>30</v>
      </c>
      <c r="D16" s="18"/>
      <c r="E16" s="18"/>
      <c r="F16" s="19">
        <f t="shared" si="0"/>
        <v>0</v>
      </c>
      <c r="G16" s="18"/>
      <c r="H16" s="18"/>
      <c r="I16" s="18">
        <f t="shared" si="1"/>
        <v>0</v>
      </c>
      <c r="J16" s="19"/>
      <c r="K16" s="19">
        <f t="shared" si="2"/>
        <v>0</v>
      </c>
      <c r="L16" s="19"/>
      <c r="M16" s="19"/>
      <c r="N16" s="19">
        <f t="shared" si="3"/>
        <v>0</v>
      </c>
      <c r="O16" s="19">
        <f t="shared" si="4"/>
        <v>0</v>
      </c>
    </row>
    <row r="17" spans="1:15" x14ac:dyDescent="0.35">
      <c r="A17" s="12">
        <v>11</v>
      </c>
      <c r="B17" s="12">
        <v>5101020105</v>
      </c>
      <c r="C17" s="17" t="s">
        <v>31</v>
      </c>
      <c r="D17" s="18"/>
      <c r="E17" s="18"/>
      <c r="F17" s="19">
        <f t="shared" si="0"/>
        <v>0</v>
      </c>
      <c r="G17" s="18"/>
      <c r="H17" s="18"/>
      <c r="I17" s="18">
        <f t="shared" si="1"/>
        <v>0</v>
      </c>
      <c r="J17" s="19"/>
      <c r="K17" s="19">
        <f t="shared" si="2"/>
        <v>0</v>
      </c>
      <c r="L17" s="19"/>
      <c r="M17" s="19"/>
      <c r="N17" s="19">
        <f t="shared" si="3"/>
        <v>0</v>
      </c>
      <c r="O17" s="19">
        <f t="shared" si="4"/>
        <v>0</v>
      </c>
    </row>
    <row r="18" spans="1:15" x14ac:dyDescent="0.35">
      <c r="A18" s="12">
        <v>12</v>
      </c>
      <c r="B18" s="12">
        <v>5101020106</v>
      </c>
      <c r="C18" s="17" t="s">
        <v>32</v>
      </c>
      <c r="D18" s="18">
        <v>18000</v>
      </c>
      <c r="E18" s="18">
        <v>121675.5</v>
      </c>
      <c r="F18" s="19">
        <f t="shared" si="0"/>
        <v>139675.5</v>
      </c>
      <c r="G18" s="18"/>
      <c r="H18" s="18"/>
      <c r="I18" s="18">
        <f t="shared" si="1"/>
        <v>0</v>
      </c>
      <c r="J18" s="19"/>
      <c r="K18" s="19">
        <f t="shared" si="2"/>
        <v>139675.5</v>
      </c>
      <c r="L18" s="19"/>
      <c r="M18" s="19"/>
      <c r="N18" s="19">
        <f t="shared" si="3"/>
        <v>0</v>
      </c>
      <c r="O18" s="19">
        <f t="shared" si="4"/>
        <v>139675.5</v>
      </c>
    </row>
    <row r="19" spans="1:15" x14ac:dyDescent="0.35">
      <c r="A19" s="12">
        <v>13</v>
      </c>
      <c r="B19" s="12">
        <v>5101020108</v>
      </c>
      <c r="C19" s="17" t="s">
        <v>33</v>
      </c>
      <c r="D19" s="18"/>
      <c r="E19" s="18"/>
      <c r="F19" s="19">
        <f t="shared" si="0"/>
        <v>0</v>
      </c>
      <c r="G19" s="18"/>
      <c r="H19" s="18"/>
      <c r="I19" s="18">
        <f t="shared" si="1"/>
        <v>0</v>
      </c>
      <c r="J19" s="19"/>
      <c r="K19" s="19">
        <f t="shared" si="2"/>
        <v>0</v>
      </c>
      <c r="L19" s="19"/>
      <c r="M19" s="19"/>
      <c r="N19" s="19">
        <f t="shared" si="3"/>
        <v>0</v>
      </c>
      <c r="O19" s="19">
        <f t="shared" si="4"/>
        <v>0</v>
      </c>
    </row>
    <row r="20" spans="1:15" x14ac:dyDescent="0.35">
      <c r="A20" s="12">
        <v>14</v>
      </c>
      <c r="B20" s="12">
        <v>5101020109</v>
      </c>
      <c r="C20" s="17" t="s">
        <v>34</v>
      </c>
      <c r="D20" s="18"/>
      <c r="E20" s="18"/>
      <c r="F20" s="19">
        <f t="shared" si="0"/>
        <v>0</v>
      </c>
      <c r="G20" s="18"/>
      <c r="H20" s="18"/>
      <c r="I20" s="18">
        <f t="shared" si="1"/>
        <v>0</v>
      </c>
      <c r="J20" s="19"/>
      <c r="K20" s="19">
        <f t="shared" si="2"/>
        <v>0</v>
      </c>
      <c r="L20" s="19"/>
      <c r="M20" s="19"/>
      <c r="N20" s="19">
        <f t="shared" si="3"/>
        <v>0</v>
      </c>
      <c r="O20" s="19">
        <f t="shared" si="4"/>
        <v>0</v>
      </c>
    </row>
    <row r="21" spans="1:15" x14ac:dyDescent="0.35">
      <c r="A21" s="12">
        <v>15</v>
      </c>
      <c r="B21" s="12">
        <v>5101020113</v>
      </c>
      <c r="C21" s="17" t="s">
        <v>35</v>
      </c>
      <c r="D21" s="18"/>
      <c r="E21" s="18"/>
      <c r="F21" s="19">
        <f t="shared" si="0"/>
        <v>0</v>
      </c>
      <c r="G21" s="18"/>
      <c r="H21" s="18"/>
      <c r="I21" s="18">
        <f t="shared" si="1"/>
        <v>0</v>
      </c>
      <c r="J21" s="19"/>
      <c r="K21" s="19">
        <f t="shared" si="2"/>
        <v>0</v>
      </c>
      <c r="L21" s="19"/>
      <c r="M21" s="19"/>
      <c r="N21" s="19">
        <f t="shared" si="3"/>
        <v>0</v>
      </c>
      <c r="O21" s="19">
        <f t="shared" si="4"/>
        <v>0</v>
      </c>
    </row>
    <row r="22" spans="1:15" x14ac:dyDescent="0.35">
      <c r="A22" s="12">
        <v>16</v>
      </c>
      <c r="B22" s="12">
        <v>5101020116</v>
      </c>
      <c r="C22" s="17" t="s">
        <v>88</v>
      </c>
      <c r="D22" s="18">
        <v>59.57</v>
      </c>
      <c r="E22" s="18"/>
      <c r="F22" s="19">
        <f t="shared" si="0"/>
        <v>59.57</v>
      </c>
      <c r="G22" s="18"/>
      <c r="H22" s="18"/>
      <c r="I22" s="18">
        <f t="shared" si="1"/>
        <v>0</v>
      </c>
      <c r="J22" s="19"/>
      <c r="K22" s="19"/>
      <c r="L22" s="19"/>
      <c r="M22" s="19"/>
      <c r="N22" s="19">
        <f t="shared" si="3"/>
        <v>0</v>
      </c>
      <c r="O22" s="19">
        <f t="shared" si="4"/>
        <v>0</v>
      </c>
    </row>
    <row r="23" spans="1:15" x14ac:dyDescent="0.35">
      <c r="A23" s="12">
        <v>17</v>
      </c>
      <c r="B23" s="12">
        <v>5101030101</v>
      </c>
      <c r="C23" s="17" t="s">
        <v>36</v>
      </c>
      <c r="D23" s="18"/>
      <c r="E23" s="18"/>
      <c r="F23" s="19">
        <f t="shared" si="0"/>
        <v>0</v>
      </c>
      <c r="G23" s="18"/>
      <c r="H23" s="18"/>
      <c r="I23" s="18">
        <f t="shared" si="1"/>
        <v>0</v>
      </c>
      <c r="J23" s="19"/>
      <c r="K23" s="19">
        <f t="shared" si="2"/>
        <v>0</v>
      </c>
      <c r="L23" s="19"/>
      <c r="M23" s="19"/>
      <c r="N23" s="19">
        <f t="shared" si="3"/>
        <v>0</v>
      </c>
      <c r="O23" s="19">
        <f t="shared" si="4"/>
        <v>0</v>
      </c>
    </row>
    <row r="24" spans="1:15" x14ac:dyDescent="0.35">
      <c r="A24" s="12">
        <v>18</v>
      </c>
      <c r="B24" s="12">
        <v>5101030205</v>
      </c>
      <c r="C24" s="17" t="s">
        <v>37</v>
      </c>
      <c r="D24" s="18"/>
      <c r="E24" s="18"/>
      <c r="F24" s="19">
        <f t="shared" si="0"/>
        <v>0</v>
      </c>
      <c r="G24" s="18"/>
      <c r="H24" s="18"/>
      <c r="I24" s="18">
        <f t="shared" si="1"/>
        <v>0</v>
      </c>
      <c r="J24" s="19"/>
      <c r="K24" s="19">
        <f t="shared" si="2"/>
        <v>0</v>
      </c>
      <c r="L24" s="19"/>
      <c r="M24" s="19"/>
      <c r="N24" s="19">
        <f t="shared" si="3"/>
        <v>0</v>
      </c>
      <c r="O24" s="19">
        <f t="shared" si="4"/>
        <v>0</v>
      </c>
    </row>
    <row r="25" spans="1:15" x14ac:dyDescent="0.35">
      <c r="A25" s="12">
        <v>19</v>
      </c>
      <c r="B25" s="12">
        <v>5101030206</v>
      </c>
      <c r="C25" s="17" t="s">
        <v>38</v>
      </c>
      <c r="D25" s="18"/>
      <c r="E25" s="18"/>
      <c r="F25" s="19">
        <f t="shared" si="0"/>
        <v>0</v>
      </c>
      <c r="G25" s="18"/>
      <c r="H25" s="18"/>
      <c r="I25" s="18">
        <f t="shared" si="1"/>
        <v>0</v>
      </c>
      <c r="J25" s="19"/>
      <c r="K25" s="19">
        <f t="shared" si="2"/>
        <v>0</v>
      </c>
      <c r="L25" s="19"/>
      <c r="M25" s="19"/>
      <c r="N25" s="19">
        <f t="shared" si="3"/>
        <v>0</v>
      </c>
      <c r="O25" s="19">
        <f t="shared" si="4"/>
        <v>0</v>
      </c>
    </row>
    <row r="26" spans="1:15" x14ac:dyDescent="0.35">
      <c r="A26" s="12">
        <v>20</v>
      </c>
      <c r="B26" s="12">
        <v>5101030207</v>
      </c>
      <c r="C26" s="17" t="s">
        <v>39</v>
      </c>
      <c r="D26" s="18"/>
      <c r="E26" s="18"/>
      <c r="F26" s="19">
        <f t="shared" si="0"/>
        <v>0</v>
      </c>
      <c r="G26" s="18"/>
      <c r="H26" s="18"/>
      <c r="I26" s="18">
        <f t="shared" si="1"/>
        <v>0</v>
      </c>
      <c r="J26" s="19"/>
      <c r="K26" s="19">
        <f t="shared" si="2"/>
        <v>0</v>
      </c>
      <c r="L26" s="19"/>
      <c r="M26" s="19"/>
      <c r="N26" s="19">
        <f t="shared" si="3"/>
        <v>0</v>
      </c>
      <c r="O26" s="19">
        <f t="shared" si="4"/>
        <v>0</v>
      </c>
    </row>
    <row r="27" spans="1:15" x14ac:dyDescent="0.35">
      <c r="A27" s="12">
        <v>21</v>
      </c>
      <c r="B27" s="12">
        <v>5101030208</v>
      </c>
      <c r="C27" s="17" t="s">
        <v>40</v>
      </c>
      <c r="D27" s="18"/>
      <c r="E27" s="18"/>
      <c r="F27" s="19">
        <f t="shared" si="0"/>
        <v>0</v>
      </c>
      <c r="G27" s="18"/>
      <c r="H27" s="18"/>
      <c r="I27" s="18">
        <f t="shared" si="1"/>
        <v>0</v>
      </c>
      <c r="J27" s="19"/>
      <c r="K27" s="19">
        <f t="shared" si="2"/>
        <v>0</v>
      </c>
      <c r="L27" s="19"/>
      <c r="M27" s="19"/>
      <c r="N27" s="19">
        <f t="shared" si="3"/>
        <v>0</v>
      </c>
      <c r="O27" s="19">
        <f t="shared" si="4"/>
        <v>0</v>
      </c>
    </row>
    <row r="28" spans="1:15" x14ac:dyDescent="0.35">
      <c r="A28" s="12">
        <v>22</v>
      </c>
      <c r="B28" s="12">
        <v>5101040102</v>
      </c>
      <c r="C28" s="17" t="s">
        <v>41</v>
      </c>
      <c r="D28" s="18"/>
      <c r="E28" s="18"/>
      <c r="F28" s="19">
        <f t="shared" si="0"/>
        <v>0</v>
      </c>
      <c r="G28" s="18"/>
      <c r="H28" s="18"/>
      <c r="I28" s="18">
        <f t="shared" si="1"/>
        <v>0</v>
      </c>
      <c r="J28" s="19"/>
      <c r="K28" s="19">
        <f t="shared" si="2"/>
        <v>0</v>
      </c>
      <c r="L28" s="19"/>
      <c r="M28" s="19"/>
      <c r="N28" s="19">
        <f t="shared" si="3"/>
        <v>0</v>
      </c>
      <c r="O28" s="19">
        <f t="shared" si="4"/>
        <v>0</v>
      </c>
    </row>
    <row r="29" spans="1:15" x14ac:dyDescent="0.35">
      <c r="A29" s="12">
        <v>23</v>
      </c>
      <c r="B29" s="12">
        <v>5101040104</v>
      </c>
      <c r="C29" s="17" t="s">
        <v>42</v>
      </c>
      <c r="D29" s="18"/>
      <c r="E29" s="18"/>
      <c r="F29" s="19">
        <f t="shared" si="0"/>
        <v>0</v>
      </c>
      <c r="G29" s="18"/>
      <c r="H29" s="18"/>
      <c r="I29" s="18">
        <f t="shared" si="1"/>
        <v>0</v>
      </c>
      <c r="J29" s="19"/>
      <c r="K29" s="19">
        <f t="shared" si="2"/>
        <v>0</v>
      </c>
      <c r="L29" s="19"/>
      <c r="M29" s="19"/>
      <c r="N29" s="19">
        <f t="shared" si="3"/>
        <v>0</v>
      </c>
      <c r="O29" s="19">
        <f t="shared" si="4"/>
        <v>0</v>
      </c>
    </row>
    <row r="30" spans="1:15" x14ac:dyDescent="0.35">
      <c r="A30" s="12">
        <v>24</v>
      </c>
      <c r="B30" s="12">
        <v>5101040105</v>
      </c>
      <c r="C30" s="17" t="s">
        <v>43</v>
      </c>
      <c r="D30" s="18"/>
      <c r="E30" s="18"/>
      <c r="F30" s="19">
        <f t="shared" si="0"/>
        <v>0</v>
      </c>
      <c r="G30" s="18"/>
      <c r="H30" s="18"/>
      <c r="I30" s="18">
        <f t="shared" si="1"/>
        <v>0</v>
      </c>
      <c r="J30" s="19"/>
      <c r="K30" s="19">
        <f t="shared" si="2"/>
        <v>0</v>
      </c>
      <c r="L30" s="19"/>
      <c r="M30" s="19"/>
      <c r="N30" s="19">
        <f t="shared" si="3"/>
        <v>0</v>
      </c>
      <c r="O30" s="19">
        <f t="shared" si="4"/>
        <v>0</v>
      </c>
    </row>
    <row r="31" spans="1:15" x14ac:dyDescent="0.35">
      <c r="A31" s="12">
        <v>25</v>
      </c>
      <c r="B31" s="12">
        <v>5101040106</v>
      </c>
      <c r="C31" s="17" t="s">
        <v>13</v>
      </c>
      <c r="D31" s="18"/>
      <c r="E31" s="18"/>
      <c r="F31" s="19">
        <f t="shared" si="0"/>
        <v>0</v>
      </c>
      <c r="G31" s="18"/>
      <c r="H31" s="18"/>
      <c r="I31" s="18">
        <f t="shared" si="1"/>
        <v>0</v>
      </c>
      <c r="J31" s="19"/>
      <c r="K31" s="19">
        <f t="shared" si="2"/>
        <v>0</v>
      </c>
      <c r="L31" s="19"/>
      <c r="M31" s="19"/>
      <c r="N31" s="19">
        <f t="shared" si="3"/>
        <v>0</v>
      </c>
      <c r="O31" s="19">
        <f t="shared" si="4"/>
        <v>0</v>
      </c>
    </row>
    <row r="32" spans="1:15" x14ac:dyDescent="0.35">
      <c r="A32" s="12">
        <v>26</v>
      </c>
      <c r="B32" s="12">
        <v>5101040107</v>
      </c>
      <c r="C32" s="17" t="s">
        <v>44</v>
      </c>
      <c r="D32" s="18"/>
      <c r="E32" s="18"/>
      <c r="F32" s="19">
        <f t="shared" si="0"/>
        <v>0</v>
      </c>
      <c r="G32" s="18"/>
      <c r="H32" s="18"/>
      <c r="I32" s="18">
        <f t="shared" si="1"/>
        <v>0</v>
      </c>
      <c r="J32" s="19"/>
      <c r="K32" s="19">
        <f t="shared" si="2"/>
        <v>0</v>
      </c>
      <c r="L32" s="19"/>
      <c r="M32" s="19"/>
      <c r="N32" s="19">
        <f t="shared" si="3"/>
        <v>0</v>
      </c>
      <c r="O32" s="19">
        <f t="shared" si="4"/>
        <v>0</v>
      </c>
    </row>
    <row r="33" spans="1:15" x14ac:dyDescent="0.35">
      <c r="A33" s="12">
        <v>27</v>
      </c>
      <c r="B33" s="12">
        <v>5101040108</v>
      </c>
      <c r="C33" s="17" t="s">
        <v>45</v>
      </c>
      <c r="D33" s="18"/>
      <c r="E33" s="18"/>
      <c r="F33" s="19">
        <f t="shared" si="0"/>
        <v>0</v>
      </c>
      <c r="G33" s="18"/>
      <c r="H33" s="18"/>
      <c r="I33" s="18">
        <f t="shared" si="1"/>
        <v>0</v>
      </c>
      <c r="J33" s="19"/>
      <c r="K33" s="19">
        <f t="shared" si="2"/>
        <v>0</v>
      </c>
      <c r="L33" s="19"/>
      <c r="M33" s="19"/>
      <c r="N33" s="19">
        <f t="shared" si="3"/>
        <v>0</v>
      </c>
      <c r="O33" s="19">
        <f t="shared" si="4"/>
        <v>0</v>
      </c>
    </row>
    <row r="34" spans="1:15" x14ac:dyDescent="0.35">
      <c r="A34" s="12">
        <v>28</v>
      </c>
      <c r="B34" s="12">
        <v>5101040120</v>
      </c>
      <c r="C34" s="17" t="s">
        <v>46</v>
      </c>
      <c r="D34" s="18"/>
      <c r="E34" s="18"/>
      <c r="F34" s="19">
        <f t="shared" si="0"/>
        <v>0</v>
      </c>
      <c r="G34" s="18"/>
      <c r="H34" s="18"/>
      <c r="I34" s="18">
        <f t="shared" si="1"/>
        <v>0</v>
      </c>
      <c r="J34" s="19"/>
      <c r="K34" s="19">
        <f t="shared" si="2"/>
        <v>0</v>
      </c>
      <c r="L34" s="19"/>
      <c r="M34" s="19"/>
      <c r="N34" s="19">
        <f t="shared" si="3"/>
        <v>0</v>
      </c>
      <c r="O34" s="19">
        <f t="shared" si="4"/>
        <v>0</v>
      </c>
    </row>
    <row r="35" spans="1:15" x14ac:dyDescent="0.35">
      <c r="A35" s="12">
        <v>29</v>
      </c>
      <c r="B35" s="12">
        <v>5101040204</v>
      </c>
      <c r="C35" s="17" t="s">
        <v>47</v>
      </c>
      <c r="D35" s="18"/>
      <c r="E35" s="18"/>
      <c r="F35" s="19">
        <f t="shared" si="0"/>
        <v>0</v>
      </c>
      <c r="G35" s="18"/>
      <c r="H35" s="18"/>
      <c r="I35" s="18">
        <f t="shared" si="1"/>
        <v>0</v>
      </c>
      <c r="J35" s="19"/>
      <c r="K35" s="19">
        <f t="shared" si="2"/>
        <v>0</v>
      </c>
      <c r="L35" s="19"/>
      <c r="M35" s="19"/>
      <c r="N35" s="19">
        <f t="shared" si="3"/>
        <v>0</v>
      </c>
      <c r="O35" s="19">
        <f t="shared" si="4"/>
        <v>0</v>
      </c>
    </row>
    <row r="36" spans="1:15" x14ac:dyDescent="0.35">
      <c r="A36" s="12">
        <v>30</v>
      </c>
      <c r="B36" s="12">
        <v>5101040205</v>
      </c>
      <c r="C36" s="17" t="s">
        <v>48</v>
      </c>
      <c r="D36" s="18"/>
      <c r="E36" s="18"/>
      <c r="F36" s="19">
        <f t="shared" si="0"/>
        <v>0</v>
      </c>
      <c r="G36" s="18"/>
      <c r="H36" s="18"/>
      <c r="I36" s="18">
        <f t="shared" si="1"/>
        <v>0</v>
      </c>
      <c r="J36" s="19"/>
      <c r="K36" s="19">
        <f t="shared" si="2"/>
        <v>0</v>
      </c>
      <c r="L36" s="19"/>
      <c r="M36" s="19"/>
      <c r="N36" s="19">
        <f t="shared" si="3"/>
        <v>0</v>
      </c>
      <c r="O36" s="19">
        <f t="shared" si="4"/>
        <v>0</v>
      </c>
    </row>
    <row r="37" spans="1:15" x14ac:dyDescent="0.35">
      <c r="A37" s="12">
        <v>31</v>
      </c>
      <c r="B37" s="12">
        <v>5101040207</v>
      </c>
      <c r="C37" s="17" t="s">
        <v>49</v>
      </c>
      <c r="D37" s="18"/>
      <c r="E37" s="18"/>
      <c r="F37" s="19">
        <f t="shared" si="0"/>
        <v>0</v>
      </c>
      <c r="G37" s="18"/>
      <c r="H37" s="18"/>
      <c r="I37" s="18">
        <f t="shared" si="1"/>
        <v>0</v>
      </c>
      <c r="J37" s="19"/>
      <c r="K37" s="19">
        <f t="shared" si="2"/>
        <v>0</v>
      </c>
      <c r="L37" s="19"/>
      <c r="M37" s="19"/>
      <c r="N37" s="19">
        <f t="shared" si="3"/>
        <v>0</v>
      </c>
      <c r="O37" s="19">
        <f t="shared" si="4"/>
        <v>0</v>
      </c>
    </row>
    <row r="38" spans="1:15" x14ac:dyDescent="0.35">
      <c r="A38" s="12">
        <v>32</v>
      </c>
      <c r="B38" s="12">
        <v>5102010106</v>
      </c>
      <c r="C38" s="17" t="s">
        <v>50</v>
      </c>
      <c r="D38" s="18"/>
      <c r="E38" s="18"/>
      <c r="F38" s="19">
        <f t="shared" si="0"/>
        <v>0</v>
      </c>
      <c r="G38" s="18"/>
      <c r="H38" s="18"/>
      <c r="I38" s="18">
        <f t="shared" si="1"/>
        <v>0</v>
      </c>
      <c r="J38" s="19"/>
      <c r="K38" s="19">
        <f t="shared" si="2"/>
        <v>0</v>
      </c>
      <c r="L38" s="19"/>
      <c r="M38" s="19"/>
      <c r="N38" s="19">
        <f t="shared" si="3"/>
        <v>0</v>
      </c>
      <c r="O38" s="19">
        <f t="shared" si="4"/>
        <v>0</v>
      </c>
    </row>
    <row r="39" spans="1:15" x14ac:dyDescent="0.35">
      <c r="A39" s="12">
        <v>33</v>
      </c>
      <c r="B39" s="12">
        <v>5102010199</v>
      </c>
      <c r="C39" s="17" t="s">
        <v>51</v>
      </c>
      <c r="D39" s="18">
        <v>2413698.7999999998</v>
      </c>
      <c r="E39" s="18">
        <v>9754</v>
      </c>
      <c r="F39" s="19">
        <f t="shared" si="0"/>
        <v>2423452.7999999998</v>
      </c>
      <c r="G39" s="18"/>
      <c r="H39" s="18"/>
      <c r="I39" s="18">
        <f t="shared" si="1"/>
        <v>0</v>
      </c>
      <c r="J39" s="19"/>
      <c r="K39" s="19">
        <f t="shared" si="2"/>
        <v>2423452.7999999998</v>
      </c>
      <c r="L39" s="19"/>
      <c r="M39" s="19"/>
      <c r="N39" s="19">
        <f t="shared" si="3"/>
        <v>0</v>
      </c>
      <c r="O39" s="19">
        <f t="shared" si="4"/>
        <v>2423452.7999999998</v>
      </c>
    </row>
    <row r="40" spans="1:15" x14ac:dyDescent="0.35">
      <c r="A40" s="12">
        <v>34</v>
      </c>
      <c r="B40" s="12">
        <v>5102020199</v>
      </c>
      <c r="C40" s="17" t="s">
        <v>87</v>
      </c>
      <c r="D40" s="18"/>
      <c r="E40" s="18"/>
      <c r="F40" s="19">
        <f t="shared" si="0"/>
        <v>0</v>
      </c>
      <c r="G40" s="18"/>
      <c r="H40" s="18"/>
      <c r="I40" s="18">
        <f t="shared" si="1"/>
        <v>0</v>
      </c>
      <c r="J40" s="19"/>
      <c r="K40" s="19">
        <f t="shared" si="2"/>
        <v>0</v>
      </c>
      <c r="L40" s="19"/>
      <c r="M40" s="19"/>
      <c r="N40" s="19">
        <f t="shared" si="3"/>
        <v>0</v>
      </c>
      <c r="O40" s="19">
        <f t="shared" si="4"/>
        <v>0</v>
      </c>
    </row>
    <row r="41" spans="1:15" x14ac:dyDescent="0.35">
      <c r="A41" s="12">
        <v>35</v>
      </c>
      <c r="B41" s="12">
        <v>5102030199</v>
      </c>
      <c r="C41" s="17" t="s">
        <v>52</v>
      </c>
      <c r="D41" s="18">
        <v>1344720.75</v>
      </c>
      <c r="E41" s="18"/>
      <c r="F41" s="19">
        <f t="shared" si="0"/>
        <v>1344720.75</v>
      </c>
      <c r="G41" s="18"/>
      <c r="H41" s="18"/>
      <c r="I41" s="18">
        <f t="shared" si="1"/>
        <v>0</v>
      </c>
      <c r="J41" s="19"/>
      <c r="K41" s="19">
        <f t="shared" si="2"/>
        <v>1344720.75</v>
      </c>
      <c r="L41" s="19"/>
      <c r="M41" s="19"/>
      <c r="N41" s="19">
        <f t="shared" si="3"/>
        <v>0</v>
      </c>
      <c r="O41" s="19">
        <f t="shared" si="4"/>
        <v>1344720.75</v>
      </c>
    </row>
    <row r="42" spans="1:15" x14ac:dyDescent="0.35">
      <c r="A42" s="12">
        <v>36</v>
      </c>
      <c r="B42" s="12">
        <v>5103010102</v>
      </c>
      <c r="C42" s="17" t="s">
        <v>3</v>
      </c>
      <c r="D42" s="18"/>
      <c r="E42" s="18"/>
      <c r="F42" s="19">
        <f t="shared" si="0"/>
        <v>0</v>
      </c>
      <c r="G42" s="18"/>
      <c r="H42" s="18"/>
      <c r="I42" s="18">
        <f t="shared" si="1"/>
        <v>0</v>
      </c>
      <c r="J42" s="19"/>
      <c r="K42" s="19">
        <f t="shared" si="2"/>
        <v>0</v>
      </c>
      <c r="L42" s="19"/>
      <c r="M42" s="19"/>
      <c r="N42" s="19">
        <f t="shared" si="3"/>
        <v>0</v>
      </c>
      <c r="O42" s="19">
        <f t="shared" si="4"/>
        <v>0</v>
      </c>
    </row>
    <row r="43" spans="1:15" x14ac:dyDescent="0.35">
      <c r="A43" s="12">
        <v>37</v>
      </c>
      <c r="B43" s="12">
        <v>5103010103</v>
      </c>
      <c r="C43" s="17" t="s">
        <v>4</v>
      </c>
      <c r="D43" s="18"/>
      <c r="E43" s="18"/>
      <c r="F43" s="19">
        <f t="shared" si="0"/>
        <v>0</v>
      </c>
      <c r="G43" s="18"/>
      <c r="H43" s="18"/>
      <c r="I43" s="18">
        <f t="shared" si="1"/>
        <v>0</v>
      </c>
      <c r="J43" s="19"/>
      <c r="K43" s="19">
        <f t="shared" si="2"/>
        <v>0</v>
      </c>
      <c r="L43" s="19"/>
      <c r="M43" s="19"/>
      <c r="N43" s="19">
        <f t="shared" si="3"/>
        <v>0</v>
      </c>
      <c r="O43" s="19">
        <f t="shared" si="4"/>
        <v>0</v>
      </c>
    </row>
    <row r="44" spans="1:15" x14ac:dyDescent="0.35">
      <c r="A44" s="12">
        <v>38</v>
      </c>
      <c r="B44" s="12">
        <v>5103010199</v>
      </c>
      <c r="C44" s="17" t="s">
        <v>53</v>
      </c>
      <c r="D44" s="18">
        <v>3414</v>
      </c>
      <c r="E44" s="18">
        <v>2920</v>
      </c>
      <c r="F44" s="19">
        <f t="shared" si="0"/>
        <v>6334</v>
      </c>
      <c r="G44" s="18"/>
      <c r="H44" s="18"/>
      <c r="I44" s="18">
        <f t="shared" si="1"/>
        <v>0</v>
      </c>
      <c r="J44" s="19"/>
      <c r="K44" s="19">
        <f t="shared" si="2"/>
        <v>6334</v>
      </c>
      <c r="L44" s="19"/>
      <c r="M44" s="19"/>
      <c r="N44" s="19">
        <f t="shared" si="3"/>
        <v>0</v>
      </c>
      <c r="O44" s="19">
        <f t="shared" si="4"/>
        <v>6334</v>
      </c>
    </row>
    <row r="45" spans="1:15" x14ac:dyDescent="0.35">
      <c r="A45" s="12">
        <v>39</v>
      </c>
      <c r="B45" s="12">
        <v>5104010104</v>
      </c>
      <c r="C45" s="17" t="s">
        <v>54</v>
      </c>
      <c r="D45" s="18">
        <f>1771076.59+162000</f>
        <v>1933076.59</v>
      </c>
      <c r="E45" s="18">
        <v>373705.36</v>
      </c>
      <c r="F45" s="19">
        <f t="shared" si="0"/>
        <v>2306781.9500000002</v>
      </c>
      <c r="G45" s="18"/>
      <c r="H45" s="18">
        <v>51397.45</v>
      </c>
      <c r="I45" s="18">
        <f t="shared" si="1"/>
        <v>51397.45</v>
      </c>
      <c r="J45" s="19"/>
      <c r="K45" s="19">
        <f t="shared" si="2"/>
        <v>2358179.4000000004</v>
      </c>
      <c r="L45" s="19"/>
      <c r="M45" s="19"/>
      <c r="N45" s="19">
        <f t="shared" si="3"/>
        <v>0</v>
      </c>
      <c r="O45" s="19">
        <f t="shared" si="4"/>
        <v>2358179.4000000004</v>
      </c>
    </row>
    <row r="46" spans="1:15" x14ac:dyDescent="0.35">
      <c r="A46" s="12">
        <v>40</v>
      </c>
      <c r="B46" s="12">
        <v>5104010107</v>
      </c>
      <c r="C46" s="17" t="s">
        <v>55</v>
      </c>
      <c r="D46" s="18">
        <v>1028833.47</v>
      </c>
      <c r="E46" s="18">
        <v>828673.96</v>
      </c>
      <c r="F46" s="19">
        <f t="shared" si="0"/>
        <v>1857507.43</v>
      </c>
      <c r="G46" s="18"/>
      <c r="H46" s="18"/>
      <c r="I46" s="18">
        <f t="shared" si="1"/>
        <v>0</v>
      </c>
      <c r="J46" s="19"/>
      <c r="K46" s="19">
        <f t="shared" si="2"/>
        <v>1857507.43</v>
      </c>
      <c r="L46" s="19"/>
      <c r="M46" s="19"/>
      <c r="N46" s="19">
        <f t="shared" si="3"/>
        <v>0</v>
      </c>
      <c r="O46" s="19">
        <f t="shared" si="4"/>
        <v>1857507.43</v>
      </c>
    </row>
    <row r="47" spans="1:15" x14ac:dyDescent="0.35">
      <c r="A47" s="12">
        <v>41</v>
      </c>
      <c r="B47" s="12">
        <v>5104010110</v>
      </c>
      <c r="C47" s="17" t="s">
        <v>9</v>
      </c>
      <c r="D47" s="18">
        <v>185772.13</v>
      </c>
      <c r="E47" s="18"/>
      <c r="F47" s="19">
        <f t="shared" si="0"/>
        <v>185772.13</v>
      </c>
      <c r="G47" s="18"/>
      <c r="H47" s="18"/>
      <c r="I47" s="18">
        <f t="shared" si="1"/>
        <v>0</v>
      </c>
      <c r="J47" s="19"/>
      <c r="K47" s="19">
        <f t="shared" si="2"/>
        <v>185772.13</v>
      </c>
      <c r="L47" s="19"/>
      <c r="M47" s="19"/>
      <c r="N47" s="19">
        <f t="shared" si="3"/>
        <v>0</v>
      </c>
      <c r="O47" s="19">
        <f t="shared" si="4"/>
        <v>185772.13</v>
      </c>
    </row>
    <row r="48" spans="1:15" x14ac:dyDescent="0.35">
      <c r="A48" s="12">
        <v>42</v>
      </c>
      <c r="B48" s="12">
        <v>5104010112</v>
      </c>
      <c r="C48" s="17" t="s">
        <v>56</v>
      </c>
      <c r="D48" s="18">
        <v>2764617</v>
      </c>
      <c r="E48" s="18">
        <v>160145.5</v>
      </c>
      <c r="F48" s="19">
        <f t="shared" si="0"/>
        <v>2924762.5</v>
      </c>
      <c r="G48" s="18"/>
      <c r="H48" s="18"/>
      <c r="I48" s="18">
        <f t="shared" si="1"/>
        <v>0</v>
      </c>
      <c r="J48" s="19"/>
      <c r="K48" s="19">
        <f t="shared" si="2"/>
        <v>2924762.5</v>
      </c>
      <c r="L48" s="19"/>
      <c r="M48" s="19"/>
      <c r="N48" s="19">
        <f t="shared" si="3"/>
        <v>0</v>
      </c>
      <c r="O48" s="19">
        <f t="shared" si="4"/>
        <v>2924762.5</v>
      </c>
    </row>
    <row r="49" spans="1:15" x14ac:dyDescent="0.35">
      <c r="A49" s="12">
        <v>43</v>
      </c>
      <c r="B49" s="12">
        <v>5104010113</v>
      </c>
      <c r="C49" s="17" t="s">
        <v>57</v>
      </c>
      <c r="D49" s="18"/>
      <c r="E49" s="18"/>
      <c r="F49" s="19">
        <f t="shared" si="0"/>
        <v>0</v>
      </c>
      <c r="G49" s="18"/>
      <c r="H49" s="18"/>
      <c r="I49" s="18">
        <f t="shared" si="1"/>
        <v>0</v>
      </c>
      <c r="J49" s="19"/>
      <c r="K49" s="19">
        <f t="shared" si="2"/>
        <v>0</v>
      </c>
      <c r="L49" s="19"/>
      <c r="M49" s="19"/>
      <c r="N49" s="19">
        <f t="shared" si="3"/>
        <v>0</v>
      </c>
      <c r="O49" s="19">
        <f t="shared" si="4"/>
        <v>0</v>
      </c>
    </row>
    <row r="50" spans="1:15" x14ac:dyDescent="0.35">
      <c r="A50" s="12">
        <v>44</v>
      </c>
      <c r="B50" s="12">
        <v>5104010114</v>
      </c>
      <c r="C50" s="17" t="s">
        <v>58</v>
      </c>
      <c r="D50" s="20"/>
      <c r="E50" s="20"/>
      <c r="F50" s="21">
        <f t="shared" si="0"/>
        <v>0</v>
      </c>
      <c r="G50" s="20"/>
      <c r="H50" s="20"/>
      <c r="I50" s="20">
        <f t="shared" si="1"/>
        <v>0</v>
      </c>
      <c r="J50" s="21"/>
      <c r="K50" s="21">
        <f t="shared" si="2"/>
        <v>0</v>
      </c>
      <c r="L50" s="21"/>
      <c r="M50" s="21"/>
      <c r="N50" s="21">
        <f t="shared" si="3"/>
        <v>0</v>
      </c>
      <c r="O50" s="21">
        <f t="shared" si="4"/>
        <v>0</v>
      </c>
    </row>
    <row r="51" spans="1:15" x14ac:dyDescent="0.35">
      <c r="A51" s="12">
        <v>45</v>
      </c>
      <c r="B51" s="12">
        <v>5104020101</v>
      </c>
      <c r="C51" s="17" t="s">
        <v>59</v>
      </c>
      <c r="D51" s="20">
        <v>3024357.5</v>
      </c>
      <c r="E51" s="20">
        <v>1781232.76</v>
      </c>
      <c r="F51" s="21">
        <f t="shared" si="0"/>
        <v>4805590.26</v>
      </c>
      <c r="G51" s="20"/>
      <c r="H51" s="20"/>
      <c r="I51" s="20">
        <f t="shared" si="1"/>
        <v>0</v>
      </c>
      <c r="J51" s="21"/>
      <c r="K51" s="21">
        <f t="shared" si="2"/>
        <v>4805590.26</v>
      </c>
      <c r="L51" s="21"/>
      <c r="M51" s="21"/>
      <c r="N51" s="21">
        <f t="shared" si="3"/>
        <v>0</v>
      </c>
      <c r="O51" s="21">
        <f t="shared" si="4"/>
        <v>4805590.26</v>
      </c>
    </row>
    <row r="52" spans="1:15" x14ac:dyDescent="0.35">
      <c r="A52" s="12">
        <v>46</v>
      </c>
      <c r="B52" s="12">
        <v>5104020103</v>
      </c>
      <c r="C52" s="17" t="s">
        <v>60</v>
      </c>
      <c r="D52" s="20">
        <v>357055.57</v>
      </c>
      <c r="E52" s="20">
        <v>123209.62</v>
      </c>
      <c r="F52" s="21">
        <f t="shared" si="0"/>
        <v>480265.19</v>
      </c>
      <c r="G52" s="20"/>
      <c r="H52" s="20"/>
      <c r="I52" s="20">
        <f t="shared" si="1"/>
        <v>0</v>
      </c>
      <c r="J52" s="21"/>
      <c r="K52" s="21">
        <f t="shared" si="2"/>
        <v>480265.19</v>
      </c>
      <c r="L52" s="21"/>
      <c r="M52" s="21"/>
      <c r="N52" s="21">
        <f t="shared" si="3"/>
        <v>0</v>
      </c>
      <c r="O52" s="21">
        <f t="shared" si="4"/>
        <v>480265.19</v>
      </c>
    </row>
    <row r="53" spans="1:15" x14ac:dyDescent="0.35">
      <c r="A53" s="12">
        <v>47</v>
      </c>
      <c r="B53" s="12">
        <v>5104020105</v>
      </c>
      <c r="C53" s="17" t="s">
        <v>61</v>
      </c>
      <c r="D53" s="20">
        <v>44539.22</v>
      </c>
      <c r="E53" s="20">
        <v>8236.4399999999987</v>
      </c>
      <c r="F53" s="21">
        <f t="shared" si="0"/>
        <v>52775.66</v>
      </c>
      <c r="G53" s="20"/>
      <c r="H53" s="20"/>
      <c r="I53" s="20">
        <f t="shared" si="1"/>
        <v>0</v>
      </c>
      <c r="J53" s="21"/>
      <c r="K53" s="21">
        <f t="shared" si="2"/>
        <v>52775.66</v>
      </c>
      <c r="L53" s="21"/>
      <c r="M53" s="21"/>
      <c r="N53" s="21">
        <f t="shared" si="3"/>
        <v>0</v>
      </c>
      <c r="O53" s="21">
        <f t="shared" si="4"/>
        <v>52775.66</v>
      </c>
    </row>
    <row r="54" spans="1:15" x14ac:dyDescent="0.35">
      <c r="A54" s="12">
        <v>48</v>
      </c>
      <c r="B54" s="12">
        <v>5104020106</v>
      </c>
      <c r="C54" s="17" t="s">
        <v>62</v>
      </c>
      <c r="D54" s="20"/>
      <c r="E54" s="20"/>
      <c r="F54" s="21">
        <f t="shared" si="0"/>
        <v>0</v>
      </c>
      <c r="G54" s="20"/>
      <c r="H54" s="20"/>
      <c r="I54" s="20">
        <f t="shared" si="1"/>
        <v>0</v>
      </c>
      <c r="J54" s="21"/>
      <c r="K54" s="21">
        <f t="shared" si="2"/>
        <v>0</v>
      </c>
      <c r="L54" s="21"/>
      <c r="M54" s="21"/>
      <c r="N54" s="21">
        <f t="shared" si="3"/>
        <v>0</v>
      </c>
      <c r="O54" s="21">
        <f t="shared" si="4"/>
        <v>0</v>
      </c>
    </row>
    <row r="55" spans="1:15" x14ac:dyDescent="0.35">
      <c r="A55" s="12">
        <v>49</v>
      </c>
      <c r="B55" s="12">
        <v>5104020107</v>
      </c>
      <c r="C55" s="17" t="s">
        <v>63</v>
      </c>
      <c r="D55" s="20">
        <v>24194</v>
      </c>
      <c r="E55" s="20"/>
      <c r="F55" s="21">
        <f t="shared" si="0"/>
        <v>24194</v>
      </c>
      <c r="G55" s="20"/>
      <c r="H55" s="20"/>
      <c r="I55" s="20">
        <f t="shared" si="1"/>
        <v>0</v>
      </c>
      <c r="J55" s="21"/>
      <c r="K55" s="21">
        <f t="shared" si="2"/>
        <v>24194</v>
      </c>
      <c r="L55" s="21"/>
      <c r="M55" s="21"/>
      <c r="N55" s="21">
        <f t="shared" si="3"/>
        <v>0</v>
      </c>
      <c r="O55" s="21">
        <f t="shared" si="4"/>
        <v>24194</v>
      </c>
    </row>
    <row r="56" spans="1:15" x14ac:dyDescent="0.35">
      <c r="A56" s="12">
        <v>50</v>
      </c>
      <c r="B56" s="12">
        <v>5104030206</v>
      </c>
      <c r="C56" s="17" t="s">
        <v>11</v>
      </c>
      <c r="D56" s="20"/>
      <c r="E56" s="20"/>
      <c r="F56" s="21">
        <f t="shared" si="0"/>
        <v>0</v>
      </c>
      <c r="G56" s="20"/>
      <c r="H56" s="20"/>
      <c r="I56" s="20">
        <f t="shared" si="1"/>
        <v>0</v>
      </c>
      <c r="J56" s="21"/>
      <c r="K56" s="21">
        <f t="shared" si="2"/>
        <v>0</v>
      </c>
      <c r="L56" s="21"/>
      <c r="M56" s="21"/>
      <c r="N56" s="21">
        <f t="shared" si="3"/>
        <v>0</v>
      </c>
      <c r="O56" s="21">
        <f t="shared" si="4"/>
        <v>0</v>
      </c>
    </row>
    <row r="57" spans="1:15" x14ac:dyDescent="0.35">
      <c r="A57" s="12">
        <v>51</v>
      </c>
      <c r="B57" s="12">
        <v>5104030203</v>
      </c>
      <c r="C57" s="17" t="s">
        <v>5</v>
      </c>
      <c r="D57" s="20">
        <v>78605.22</v>
      </c>
      <c r="E57" s="20">
        <v>4017.85</v>
      </c>
      <c r="F57" s="21">
        <f t="shared" si="0"/>
        <v>82623.070000000007</v>
      </c>
      <c r="G57" s="20"/>
      <c r="H57" s="20"/>
      <c r="I57" s="20">
        <f t="shared" si="1"/>
        <v>0</v>
      </c>
      <c r="J57" s="21"/>
      <c r="K57" s="21">
        <f t="shared" si="2"/>
        <v>82623.070000000007</v>
      </c>
      <c r="L57" s="21"/>
      <c r="M57" s="21"/>
      <c r="N57" s="21">
        <f t="shared" si="3"/>
        <v>0</v>
      </c>
      <c r="O57" s="21">
        <f t="shared" si="4"/>
        <v>82623.070000000007</v>
      </c>
    </row>
    <row r="58" spans="1:15" x14ac:dyDescent="0.35">
      <c r="A58" s="12">
        <v>52</v>
      </c>
      <c r="B58" s="12">
        <v>5104030207</v>
      </c>
      <c r="C58" s="17" t="s">
        <v>12</v>
      </c>
      <c r="D58" s="20"/>
      <c r="E58" s="20"/>
      <c r="F58" s="21">
        <f t="shared" si="0"/>
        <v>0</v>
      </c>
      <c r="G58" s="20"/>
      <c r="H58" s="20"/>
      <c r="I58" s="20">
        <f t="shared" si="1"/>
        <v>0</v>
      </c>
      <c r="J58" s="21"/>
      <c r="K58" s="21">
        <f t="shared" si="2"/>
        <v>0</v>
      </c>
      <c r="L58" s="21"/>
      <c r="M58" s="21"/>
      <c r="N58" s="21">
        <f t="shared" si="3"/>
        <v>0</v>
      </c>
      <c r="O58" s="21">
        <f t="shared" si="4"/>
        <v>0</v>
      </c>
    </row>
    <row r="59" spans="1:15" x14ac:dyDescent="0.35">
      <c r="A59" s="12">
        <v>53</v>
      </c>
      <c r="B59" s="12">
        <v>5104030208</v>
      </c>
      <c r="C59" s="17" t="s">
        <v>64</v>
      </c>
      <c r="D59" s="20">
        <v>14250</v>
      </c>
      <c r="E59" s="20">
        <v>50550</v>
      </c>
      <c r="F59" s="21">
        <f t="shared" si="0"/>
        <v>64800</v>
      </c>
      <c r="G59" s="20"/>
      <c r="H59" s="20"/>
      <c r="I59" s="20">
        <f t="shared" si="1"/>
        <v>0</v>
      </c>
      <c r="J59" s="21"/>
      <c r="K59" s="21">
        <f t="shared" si="2"/>
        <v>64800</v>
      </c>
      <c r="L59" s="21"/>
      <c r="M59" s="21"/>
      <c r="N59" s="21">
        <f t="shared" si="3"/>
        <v>0</v>
      </c>
      <c r="O59" s="21">
        <f t="shared" si="4"/>
        <v>64800</v>
      </c>
    </row>
    <row r="60" spans="1:15" x14ac:dyDescent="0.35">
      <c r="A60" s="12">
        <v>54</v>
      </c>
      <c r="B60" s="12">
        <v>5104030210</v>
      </c>
      <c r="C60" s="17" t="s">
        <v>65</v>
      </c>
      <c r="D60" s="20"/>
      <c r="E60" s="20"/>
      <c r="F60" s="21">
        <f t="shared" si="0"/>
        <v>0</v>
      </c>
      <c r="G60" s="20"/>
      <c r="H60" s="20"/>
      <c r="I60" s="20">
        <f t="shared" si="1"/>
        <v>0</v>
      </c>
      <c r="J60" s="21"/>
      <c r="K60" s="21">
        <f t="shared" si="2"/>
        <v>0</v>
      </c>
      <c r="L60" s="21"/>
      <c r="M60" s="21"/>
      <c r="N60" s="21">
        <f t="shared" si="3"/>
        <v>0</v>
      </c>
      <c r="O60" s="21">
        <f t="shared" si="4"/>
        <v>0</v>
      </c>
    </row>
    <row r="61" spans="1:15" x14ac:dyDescent="0.35">
      <c r="A61" s="12">
        <v>55</v>
      </c>
      <c r="B61" s="12">
        <v>5104030212</v>
      </c>
      <c r="C61" s="17" t="s">
        <v>66</v>
      </c>
      <c r="D61" s="20">
        <v>26472</v>
      </c>
      <c r="E61" s="20"/>
      <c r="F61" s="21">
        <f t="shared" si="0"/>
        <v>26472</v>
      </c>
      <c r="G61" s="20"/>
      <c r="H61" s="20"/>
      <c r="I61" s="20">
        <f t="shared" si="1"/>
        <v>0</v>
      </c>
      <c r="J61" s="21"/>
      <c r="K61" s="21">
        <f t="shared" si="2"/>
        <v>26472</v>
      </c>
      <c r="L61" s="21"/>
      <c r="M61" s="21"/>
      <c r="N61" s="21">
        <f t="shared" si="3"/>
        <v>0</v>
      </c>
      <c r="O61" s="21">
        <f t="shared" si="4"/>
        <v>26472</v>
      </c>
    </row>
    <row r="62" spans="1:15" x14ac:dyDescent="0.35">
      <c r="A62" s="12">
        <v>56</v>
      </c>
      <c r="B62" s="12">
        <v>5104030215</v>
      </c>
      <c r="C62" s="17" t="s">
        <v>67</v>
      </c>
      <c r="D62" s="20">
        <v>55372.5</v>
      </c>
      <c r="E62" s="20">
        <v>1118.26</v>
      </c>
      <c r="F62" s="21">
        <f t="shared" si="0"/>
        <v>56490.76</v>
      </c>
      <c r="G62" s="20"/>
      <c r="H62" s="20"/>
      <c r="I62" s="20">
        <f t="shared" si="1"/>
        <v>0</v>
      </c>
      <c r="J62" s="21"/>
      <c r="K62" s="21">
        <f t="shared" si="2"/>
        <v>56490.76</v>
      </c>
      <c r="L62" s="21"/>
      <c r="M62" s="21"/>
      <c r="N62" s="21">
        <f t="shared" si="3"/>
        <v>0</v>
      </c>
      <c r="O62" s="21">
        <f t="shared" si="4"/>
        <v>56490.76</v>
      </c>
    </row>
    <row r="63" spans="1:15" x14ac:dyDescent="0.35">
      <c r="A63" s="12">
        <v>57</v>
      </c>
      <c r="B63" s="12">
        <v>5104030219</v>
      </c>
      <c r="C63" s="17" t="s">
        <v>68</v>
      </c>
      <c r="D63" s="20"/>
      <c r="E63" s="20"/>
      <c r="F63" s="21">
        <f t="shared" si="0"/>
        <v>0</v>
      </c>
      <c r="G63" s="20"/>
      <c r="H63" s="20"/>
      <c r="I63" s="20">
        <f t="shared" si="1"/>
        <v>0</v>
      </c>
      <c r="J63" s="21"/>
      <c r="K63" s="21">
        <f t="shared" si="2"/>
        <v>0</v>
      </c>
      <c r="L63" s="21"/>
      <c r="M63" s="21"/>
      <c r="N63" s="21">
        <f t="shared" si="3"/>
        <v>0</v>
      </c>
      <c r="O63" s="21">
        <f t="shared" si="4"/>
        <v>0</v>
      </c>
    </row>
    <row r="64" spans="1:15" x14ac:dyDescent="0.35">
      <c r="A64" s="12">
        <v>58</v>
      </c>
      <c r="B64" s="12">
        <v>5104030299</v>
      </c>
      <c r="C64" s="17" t="s">
        <v>69</v>
      </c>
      <c r="D64" s="20"/>
      <c r="E64" s="20"/>
      <c r="F64" s="21">
        <f t="shared" si="0"/>
        <v>0</v>
      </c>
      <c r="G64" s="20"/>
      <c r="H64" s="20"/>
      <c r="I64" s="20">
        <f t="shared" si="1"/>
        <v>0</v>
      </c>
      <c r="J64" s="21"/>
      <c r="K64" s="21">
        <f t="shared" si="2"/>
        <v>0</v>
      </c>
      <c r="L64" s="21"/>
      <c r="M64" s="21"/>
      <c r="N64" s="21">
        <f t="shared" si="3"/>
        <v>0</v>
      </c>
      <c r="O64" s="21">
        <f t="shared" si="4"/>
        <v>0</v>
      </c>
    </row>
    <row r="65" spans="1:15" x14ac:dyDescent="0.35">
      <c r="A65" s="12">
        <v>59</v>
      </c>
      <c r="B65" s="12">
        <v>5104040101</v>
      </c>
      <c r="C65" s="17" t="s">
        <v>70</v>
      </c>
      <c r="D65" s="20">
        <f>24000+111695</f>
        <v>135695</v>
      </c>
      <c r="E65" s="20">
        <v>10000</v>
      </c>
      <c r="F65" s="21">
        <f t="shared" si="0"/>
        <v>145695</v>
      </c>
      <c r="G65" s="20"/>
      <c r="H65" s="20"/>
      <c r="I65" s="20">
        <f t="shared" si="1"/>
        <v>0</v>
      </c>
      <c r="J65" s="21"/>
      <c r="K65" s="21">
        <f t="shared" si="2"/>
        <v>145695</v>
      </c>
      <c r="L65" s="21"/>
      <c r="M65" s="21"/>
      <c r="N65" s="21">
        <f t="shared" si="3"/>
        <v>0</v>
      </c>
      <c r="O65" s="21">
        <f t="shared" si="4"/>
        <v>145695</v>
      </c>
    </row>
    <row r="66" spans="1:15" x14ac:dyDescent="0.35">
      <c r="A66" s="12">
        <v>60</v>
      </c>
      <c r="B66" s="12">
        <v>5104040102</v>
      </c>
      <c r="C66" s="17" t="s">
        <v>71</v>
      </c>
      <c r="D66" s="20"/>
      <c r="E66" s="20">
        <v>989121.05</v>
      </c>
      <c r="F66" s="21">
        <f t="shared" si="0"/>
        <v>989121.05</v>
      </c>
      <c r="G66" s="20"/>
      <c r="H66" s="20"/>
      <c r="I66" s="20">
        <f t="shared" si="1"/>
        <v>0</v>
      </c>
      <c r="J66" s="21"/>
      <c r="K66" s="21">
        <f t="shared" si="2"/>
        <v>989121.05</v>
      </c>
      <c r="L66" s="21"/>
      <c r="M66" s="21"/>
      <c r="N66" s="21">
        <f t="shared" si="3"/>
        <v>0</v>
      </c>
      <c r="O66" s="21">
        <f t="shared" si="4"/>
        <v>989121.05</v>
      </c>
    </row>
    <row r="67" spans="1:15" x14ac:dyDescent="0.35">
      <c r="A67" s="12">
        <v>61</v>
      </c>
      <c r="B67" s="12">
        <v>5104040103</v>
      </c>
      <c r="C67" s="17" t="s">
        <v>72</v>
      </c>
      <c r="D67" s="20">
        <v>2010100</v>
      </c>
      <c r="E67" s="20">
        <v>3458375</v>
      </c>
      <c r="F67" s="21">
        <f t="shared" si="0"/>
        <v>5468475</v>
      </c>
      <c r="G67" s="20"/>
      <c r="H67" s="20"/>
      <c r="I67" s="20">
        <f t="shared" si="1"/>
        <v>0</v>
      </c>
      <c r="J67" s="21"/>
      <c r="K67" s="21">
        <f t="shared" si="2"/>
        <v>5468475</v>
      </c>
      <c r="L67" s="21"/>
      <c r="M67" s="21"/>
      <c r="N67" s="21">
        <f t="shared" si="3"/>
        <v>0</v>
      </c>
      <c r="O67" s="21">
        <f t="shared" si="4"/>
        <v>5468475</v>
      </c>
    </row>
    <row r="68" spans="1:15" x14ac:dyDescent="0.35">
      <c r="A68" s="12">
        <v>62</v>
      </c>
      <c r="B68" s="12">
        <v>5104030202</v>
      </c>
      <c r="C68" s="17" t="s">
        <v>73</v>
      </c>
      <c r="D68" s="20"/>
      <c r="E68" s="20"/>
      <c r="F68" s="21">
        <f t="shared" si="0"/>
        <v>0</v>
      </c>
      <c r="G68" s="20"/>
      <c r="H68" s="20"/>
      <c r="I68" s="20">
        <f t="shared" si="1"/>
        <v>0</v>
      </c>
      <c r="J68" s="21"/>
      <c r="K68" s="21">
        <f t="shared" si="2"/>
        <v>0</v>
      </c>
      <c r="L68" s="21"/>
      <c r="M68" s="21"/>
      <c r="N68" s="21">
        <f t="shared" si="3"/>
        <v>0</v>
      </c>
      <c r="O68" s="21">
        <f t="shared" si="4"/>
        <v>0</v>
      </c>
    </row>
    <row r="69" spans="1:15" x14ac:dyDescent="0.35">
      <c r="A69" s="12">
        <v>63</v>
      </c>
      <c r="B69" s="12">
        <v>5105010160</v>
      </c>
      <c r="C69" s="17" t="s">
        <v>74</v>
      </c>
      <c r="D69" s="20"/>
      <c r="E69" s="20"/>
      <c r="F69" s="21">
        <f t="shared" si="0"/>
        <v>0</v>
      </c>
      <c r="G69" s="20"/>
      <c r="H69" s="20"/>
      <c r="I69" s="20">
        <f t="shared" si="1"/>
        <v>0</v>
      </c>
      <c r="J69" s="21"/>
      <c r="K69" s="21">
        <f t="shared" si="2"/>
        <v>0</v>
      </c>
      <c r="L69" s="21"/>
      <c r="M69" s="21"/>
      <c r="N69" s="21">
        <f t="shared" si="3"/>
        <v>0</v>
      </c>
      <c r="O69" s="21">
        <f t="shared" si="4"/>
        <v>0</v>
      </c>
    </row>
    <row r="70" spans="1:15" x14ac:dyDescent="0.35">
      <c r="A70" s="12">
        <v>64</v>
      </c>
      <c r="B70" s="12">
        <v>5105010161</v>
      </c>
      <c r="C70" s="17" t="s">
        <v>75</v>
      </c>
      <c r="D70" s="20"/>
      <c r="E70" s="20"/>
      <c r="F70" s="21">
        <f t="shared" si="0"/>
        <v>0</v>
      </c>
      <c r="G70" s="20"/>
      <c r="H70" s="20"/>
      <c r="I70" s="20">
        <f t="shared" si="1"/>
        <v>0</v>
      </c>
      <c r="J70" s="21"/>
      <c r="K70" s="21">
        <f t="shared" si="2"/>
        <v>0</v>
      </c>
      <c r="L70" s="21"/>
      <c r="M70" s="21"/>
      <c r="N70" s="21">
        <f t="shared" si="3"/>
        <v>0</v>
      </c>
      <c r="O70" s="21">
        <f t="shared" si="4"/>
        <v>0</v>
      </c>
    </row>
    <row r="71" spans="1:15" x14ac:dyDescent="0.35">
      <c r="A71" s="12">
        <v>65</v>
      </c>
      <c r="B71" s="12">
        <v>5107010101</v>
      </c>
      <c r="C71" s="17" t="s">
        <v>76</v>
      </c>
      <c r="D71" s="20"/>
      <c r="E71" s="20"/>
      <c r="F71" s="21">
        <f t="shared" si="0"/>
        <v>0</v>
      </c>
      <c r="G71" s="20"/>
      <c r="H71" s="20"/>
      <c r="I71" s="20">
        <f t="shared" si="1"/>
        <v>0</v>
      </c>
      <c r="J71" s="21"/>
      <c r="K71" s="21">
        <f t="shared" si="2"/>
        <v>0</v>
      </c>
      <c r="L71" s="21"/>
      <c r="M71" s="21"/>
      <c r="N71" s="21">
        <f t="shared" si="3"/>
        <v>0</v>
      </c>
      <c r="O71" s="21">
        <f t="shared" si="4"/>
        <v>0</v>
      </c>
    </row>
    <row r="72" spans="1:15" x14ac:dyDescent="0.35">
      <c r="A72" s="12">
        <v>66</v>
      </c>
      <c r="B72" s="12">
        <v>5107010199</v>
      </c>
      <c r="C72" s="17" t="s">
        <v>77</v>
      </c>
      <c r="D72" s="20"/>
      <c r="E72" s="20"/>
      <c r="F72" s="21">
        <f t="shared" si="0"/>
        <v>0</v>
      </c>
      <c r="G72" s="20"/>
      <c r="H72" s="20"/>
      <c r="I72" s="20">
        <f t="shared" si="1"/>
        <v>0</v>
      </c>
      <c r="J72" s="21"/>
      <c r="K72" s="21">
        <f t="shared" si="2"/>
        <v>0</v>
      </c>
      <c r="L72" s="21"/>
      <c r="M72" s="21"/>
      <c r="N72" s="21">
        <f t="shared" si="3"/>
        <v>0</v>
      </c>
      <c r="O72" s="21">
        <f t="shared" si="4"/>
        <v>0</v>
      </c>
    </row>
    <row r="73" spans="1:15" x14ac:dyDescent="0.35">
      <c r="A73" s="12">
        <v>67</v>
      </c>
      <c r="B73" s="12">
        <v>5107030101</v>
      </c>
      <c r="C73" s="17" t="s">
        <v>78</v>
      </c>
      <c r="D73" s="20"/>
      <c r="E73" s="20"/>
      <c r="F73" s="21">
        <f t="shared" si="0"/>
        <v>0</v>
      </c>
      <c r="G73" s="20"/>
      <c r="H73" s="20"/>
      <c r="I73" s="20">
        <f t="shared" ref="I73:I81" si="5">SUM(G73:H73)</f>
        <v>0</v>
      </c>
      <c r="J73" s="21"/>
      <c r="K73" s="21">
        <f t="shared" ref="K73:K81" si="6">+F73+I73</f>
        <v>0</v>
      </c>
      <c r="L73" s="21"/>
      <c r="M73" s="21"/>
      <c r="N73" s="21">
        <f t="shared" ref="N73:N81" si="7">SUM(L73:M73)</f>
        <v>0</v>
      </c>
      <c r="O73" s="21">
        <f t="shared" ref="O73:O81" si="8">+K73+N73</f>
        <v>0</v>
      </c>
    </row>
    <row r="74" spans="1:15" x14ac:dyDescent="0.35">
      <c r="A74" s="12">
        <v>68</v>
      </c>
      <c r="B74" s="12">
        <v>5108010101</v>
      </c>
      <c r="C74" s="17" t="s">
        <v>79</v>
      </c>
      <c r="D74" s="20"/>
      <c r="E74" s="20"/>
      <c r="F74" s="21">
        <f t="shared" ref="F74:F81" si="9">SUM(D74:E74)</f>
        <v>0</v>
      </c>
      <c r="G74" s="20"/>
      <c r="H74" s="20"/>
      <c r="I74" s="20">
        <f t="shared" si="5"/>
        <v>0</v>
      </c>
      <c r="J74" s="21"/>
      <c r="K74" s="21">
        <f t="shared" si="6"/>
        <v>0</v>
      </c>
      <c r="L74" s="21"/>
      <c r="M74" s="21"/>
      <c r="N74" s="21">
        <f t="shared" si="7"/>
        <v>0</v>
      </c>
      <c r="O74" s="21">
        <f t="shared" si="8"/>
        <v>0</v>
      </c>
    </row>
    <row r="75" spans="1:15" x14ac:dyDescent="0.35">
      <c r="A75" s="12">
        <v>69</v>
      </c>
      <c r="B75" s="12">
        <v>5209010112</v>
      </c>
      <c r="C75" s="17" t="s">
        <v>80</v>
      </c>
      <c r="D75" s="20"/>
      <c r="E75" s="20"/>
      <c r="F75" s="21">
        <f t="shared" si="9"/>
        <v>0</v>
      </c>
      <c r="G75" s="20"/>
      <c r="H75" s="20"/>
      <c r="I75" s="20">
        <f t="shared" si="5"/>
        <v>0</v>
      </c>
      <c r="J75" s="21"/>
      <c r="K75" s="21">
        <f t="shared" si="6"/>
        <v>0</v>
      </c>
      <c r="L75" s="21"/>
      <c r="M75" s="21"/>
      <c r="N75" s="21">
        <f t="shared" si="7"/>
        <v>0</v>
      </c>
      <c r="O75" s="21">
        <f t="shared" si="8"/>
        <v>0</v>
      </c>
    </row>
    <row r="76" spans="1:15" x14ac:dyDescent="0.35">
      <c r="A76" s="12">
        <v>70</v>
      </c>
      <c r="B76" s="12">
        <v>5210010102</v>
      </c>
      <c r="C76" s="17" t="s">
        <v>81</v>
      </c>
      <c r="D76" s="20"/>
      <c r="E76" s="20"/>
      <c r="F76" s="21">
        <f t="shared" si="9"/>
        <v>0</v>
      </c>
      <c r="G76" s="20"/>
      <c r="H76" s="20"/>
      <c r="I76" s="20">
        <f t="shared" si="5"/>
        <v>0</v>
      </c>
      <c r="J76" s="21"/>
      <c r="K76" s="21">
        <f t="shared" si="6"/>
        <v>0</v>
      </c>
      <c r="L76" s="21"/>
      <c r="M76" s="21"/>
      <c r="N76" s="21">
        <f t="shared" si="7"/>
        <v>0</v>
      </c>
      <c r="O76" s="21">
        <f t="shared" si="8"/>
        <v>0</v>
      </c>
    </row>
    <row r="77" spans="1:15" x14ac:dyDescent="0.35">
      <c r="A77" s="12">
        <v>71</v>
      </c>
      <c r="B77" s="12">
        <v>5210010103</v>
      </c>
      <c r="C77" s="17" t="s">
        <v>82</v>
      </c>
      <c r="D77" s="20"/>
      <c r="E77" s="20"/>
      <c r="F77" s="21">
        <f t="shared" si="9"/>
        <v>0</v>
      </c>
      <c r="G77" s="20"/>
      <c r="H77" s="20"/>
      <c r="I77" s="20">
        <f t="shared" si="5"/>
        <v>0</v>
      </c>
      <c r="J77" s="21"/>
      <c r="K77" s="21">
        <f t="shared" si="6"/>
        <v>0</v>
      </c>
      <c r="L77" s="21"/>
      <c r="M77" s="21"/>
      <c r="N77" s="21">
        <f t="shared" si="7"/>
        <v>0</v>
      </c>
      <c r="O77" s="21">
        <f t="shared" si="8"/>
        <v>0</v>
      </c>
    </row>
    <row r="78" spans="1:15" x14ac:dyDescent="0.35">
      <c r="A78" s="12">
        <v>72</v>
      </c>
      <c r="B78" s="12">
        <v>5210010105</v>
      </c>
      <c r="C78" s="17" t="s">
        <v>83</v>
      </c>
      <c r="D78" s="20"/>
      <c r="E78" s="20"/>
      <c r="F78" s="21">
        <f t="shared" si="9"/>
        <v>0</v>
      </c>
      <c r="G78" s="20"/>
      <c r="H78" s="20"/>
      <c r="I78" s="20">
        <f t="shared" si="5"/>
        <v>0</v>
      </c>
      <c r="J78" s="21"/>
      <c r="K78" s="21">
        <f t="shared" si="6"/>
        <v>0</v>
      </c>
      <c r="L78" s="21"/>
      <c r="M78" s="21"/>
      <c r="N78" s="21">
        <f t="shared" si="7"/>
        <v>0</v>
      </c>
      <c r="O78" s="21">
        <f t="shared" si="8"/>
        <v>0</v>
      </c>
    </row>
    <row r="79" spans="1:15" x14ac:dyDescent="0.35">
      <c r="A79" s="12">
        <v>73</v>
      </c>
      <c r="B79" s="12">
        <v>5210010118</v>
      </c>
      <c r="C79" s="17" t="s">
        <v>84</v>
      </c>
      <c r="D79" s="20"/>
      <c r="E79" s="20"/>
      <c r="F79" s="21">
        <f t="shared" si="9"/>
        <v>0</v>
      </c>
      <c r="G79" s="20"/>
      <c r="H79" s="20"/>
      <c r="I79" s="20">
        <f t="shared" si="5"/>
        <v>0</v>
      </c>
      <c r="J79" s="21"/>
      <c r="K79" s="21">
        <f t="shared" si="6"/>
        <v>0</v>
      </c>
      <c r="L79" s="21"/>
      <c r="M79" s="21"/>
      <c r="N79" s="21">
        <f t="shared" si="7"/>
        <v>0</v>
      </c>
      <c r="O79" s="21">
        <f t="shared" si="8"/>
        <v>0</v>
      </c>
    </row>
    <row r="80" spans="1:15" x14ac:dyDescent="0.35">
      <c r="A80" s="12">
        <v>74</v>
      </c>
      <c r="B80" s="12">
        <v>5212010199</v>
      </c>
      <c r="C80" s="17" t="s">
        <v>85</v>
      </c>
      <c r="D80" s="20"/>
      <c r="E80" s="20">
        <v>50000</v>
      </c>
      <c r="F80" s="21">
        <f t="shared" si="9"/>
        <v>50000</v>
      </c>
      <c r="G80" s="20"/>
      <c r="H80" s="20"/>
      <c r="I80" s="20">
        <f t="shared" si="5"/>
        <v>0</v>
      </c>
      <c r="J80" s="21"/>
      <c r="K80" s="21">
        <f t="shared" si="6"/>
        <v>50000</v>
      </c>
      <c r="L80" s="21"/>
      <c r="M80" s="21"/>
      <c r="N80" s="21">
        <f t="shared" si="7"/>
        <v>0</v>
      </c>
      <c r="O80" s="21">
        <f t="shared" si="8"/>
        <v>50000</v>
      </c>
    </row>
    <row r="81" spans="1:15" s="1" customFormat="1" x14ac:dyDescent="0.35">
      <c r="A81" s="12">
        <v>75</v>
      </c>
      <c r="B81" s="12">
        <v>5301010101</v>
      </c>
      <c r="C81" s="17" t="s">
        <v>86</v>
      </c>
      <c r="D81" s="20"/>
      <c r="E81" s="20"/>
      <c r="F81" s="21">
        <f t="shared" si="9"/>
        <v>0</v>
      </c>
      <c r="G81" s="20"/>
      <c r="H81" s="20"/>
      <c r="I81" s="20">
        <f t="shared" si="5"/>
        <v>0</v>
      </c>
      <c r="J81" s="21"/>
      <c r="K81" s="21">
        <f t="shared" si="6"/>
        <v>0</v>
      </c>
      <c r="L81" s="21"/>
      <c r="M81" s="21"/>
      <c r="N81" s="21">
        <f t="shared" si="7"/>
        <v>0</v>
      </c>
      <c r="O81" s="21">
        <f t="shared" si="8"/>
        <v>0</v>
      </c>
    </row>
    <row r="82" spans="1:15" ht="21.75" thickBot="1" x14ac:dyDescent="0.4">
      <c r="A82" s="35" t="s">
        <v>7</v>
      </c>
      <c r="B82" s="36"/>
      <c r="C82" s="37"/>
      <c r="D82" s="7">
        <f>SUM(D7:D81)</f>
        <v>73637621.459999993</v>
      </c>
      <c r="E82" s="7">
        <f t="shared" ref="E82:O82" si="10">SUM(E7:E81)</f>
        <v>10430625.300000001</v>
      </c>
      <c r="F82" s="7">
        <f t="shared" si="10"/>
        <v>84068246.75999999</v>
      </c>
      <c r="G82" s="7">
        <f t="shared" si="10"/>
        <v>0</v>
      </c>
      <c r="H82" s="7">
        <f t="shared" si="10"/>
        <v>51397.45</v>
      </c>
      <c r="I82" s="7">
        <f t="shared" si="10"/>
        <v>51397.45</v>
      </c>
      <c r="J82" s="7">
        <f t="shared" si="10"/>
        <v>0</v>
      </c>
      <c r="K82" s="7">
        <f t="shared" si="10"/>
        <v>84119584.639999986</v>
      </c>
      <c r="L82" s="7">
        <f t="shared" si="10"/>
        <v>0</v>
      </c>
      <c r="M82" s="7">
        <f t="shared" si="10"/>
        <v>0</v>
      </c>
      <c r="N82" s="7">
        <f t="shared" si="10"/>
        <v>0</v>
      </c>
      <c r="O82" s="7">
        <f t="shared" si="10"/>
        <v>84119584.639999986</v>
      </c>
    </row>
    <row r="83" spans="1:15" ht="21.75" thickTop="1" x14ac:dyDescent="0.35">
      <c r="I83" s="22"/>
    </row>
    <row r="84" spans="1:15" x14ac:dyDescent="0.35">
      <c r="D84" s="22"/>
    </row>
  </sheetData>
  <mergeCells count="15">
    <mergeCell ref="A82:C82"/>
    <mergeCell ref="A3:A6"/>
    <mergeCell ref="C3:C6"/>
    <mergeCell ref="D3:J3"/>
    <mergeCell ref="K3:K6"/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</mergeCells>
  <pageMargins left="0.19685039370078741" right="0.23622047244094491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ศาลายา</vt:lpstr>
      <vt:lpstr>ศาลายา!Print_Titles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Suthisa2</cp:lastModifiedBy>
  <cp:lastPrinted>2020-05-10T07:54:03Z</cp:lastPrinted>
  <dcterms:created xsi:type="dcterms:W3CDTF">2016-08-30T04:51:11Z</dcterms:created>
  <dcterms:modified xsi:type="dcterms:W3CDTF">2020-05-10T07:54:05Z</dcterms:modified>
</cp:coreProperties>
</file>